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<sst xmlns="http://schemas.openxmlformats.org/spreadsheetml/2006/main" count="324" uniqueCount="151">
  <si>
    <t>TRUNG TÂM Y TẾ DỰ PHÒNG TỈNH</t>
  </si>
  <si>
    <t>BÁO CÁO LƯƠNG VÀ CÁC KHOẢN CHẾ ĐỘ PHỤ CẤP ĐỐI VỚI VIÊN CHỨC SỰ NGHIỆP</t>
  </si>
  <si>
    <t>(Tính đến ngày 31/01/2016)</t>
  </si>
  <si>
    <t>Stt</t>
  </si>
  <si>
    <t>Họ và tên</t>
  </si>
  <si>
    <t>Chức danh</t>
  </si>
  <si>
    <t>Mã ngạch</t>
  </si>
  <si>
    <t>Khoa/Phòng</t>
  </si>
  <si>
    <t>Chức vụ</t>
  </si>
  <si>
    <t>Phụ cấp</t>
  </si>
  <si>
    <t>Ghi chú</t>
  </si>
  <si>
    <t>Hệ Số</t>
  </si>
  <si>
    <t>HSCLBL</t>
  </si>
  <si>
    <t>Ngày tháng năm hưởng</t>
  </si>
  <si>
    <t>Vượt khung%</t>
  </si>
  <si>
    <t xml:space="preserve">Ưu đãi theo nghề </t>
  </si>
  <si>
    <t>Độc hại</t>
  </si>
  <si>
    <t>Trách nhiệm</t>
  </si>
  <si>
    <t>Khu vực</t>
  </si>
  <si>
    <t>Hệ số</t>
  </si>
  <si>
    <t>%</t>
  </si>
  <si>
    <t>Nguyễn Đình Sơn</t>
  </si>
  <si>
    <t>PGS.TS</t>
  </si>
  <si>
    <t>V.08.01.02</t>
  </si>
  <si>
    <t>KDYT</t>
  </si>
  <si>
    <t>GĐ</t>
  </si>
  <si>
    <t>Nguyễn Thái Hòa</t>
  </si>
  <si>
    <t>PGĐ</t>
  </si>
  <si>
    <t>Hoàng Hà Tư</t>
  </si>
  <si>
    <t>SKMT</t>
  </si>
  <si>
    <t>Huỳnh Văn Hảo</t>
  </si>
  <si>
    <t>XN</t>
  </si>
  <si>
    <t>Đặng Như Vinh</t>
  </si>
  <si>
    <t>V.08.01.03</t>
  </si>
  <si>
    <t>PK</t>
  </si>
  <si>
    <t>Hô Văn Len</t>
  </si>
  <si>
    <t>V.08.03.07</t>
  </si>
  <si>
    <t>Nguyễn Văn Mứa</t>
  </si>
  <si>
    <t>Trần Văn Đăng</t>
  </si>
  <si>
    <t>Hồ Xuân Thanh</t>
  </si>
  <si>
    <t>Trần Quang Hợp</t>
  </si>
  <si>
    <t xml:space="preserve">KSBTN </t>
  </si>
  <si>
    <t>TK</t>
  </si>
  <si>
    <t>Lê Tự Hạnh</t>
  </si>
  <si>
    <t>Đặng Diệu Thúy</t>
  </si>
  <si>
    <t>Lê Thị Trúc</t>
  </si>
  <si>
    <t>Trần Chí Thanh</t>
  </si>
  <si>
    <t>Lê Văn Sanh</t>
  </si>
  <si>
    <t>BS.CKI</t>
  </si>
  <si>
    <t>Lê Mai Hoàng Thy</t>
  </si>
  <si>
    <t>CN Sinh</t>
  </si>
  <si>
    <t>Nguyễn Thị Thanh Hương</t>
  </si>
  <si>
    <t>Nguyễn Anh Thư</t>
  </si>
  <si>
    <t>Lê Thị Ánh Nguyệt</t>
  </si>
  <si>
    <t>Lê Thị Ngọc Minh</t>
  </si>
  <si>
    <t>HSL</t>
  </si>
  <si>
    <t>Ưu đãi theo nghề %</t>
  </si>
  <si>
    <t>Võ Thu Thủy</t>
  </si>
  <si>
    <t>Lê Thu Tuyết</t>
  </si>
  <si>
    <t>Lê Thị Phương Nhi</t>
  </si>
  <si>
    <t>Hà Văn Hoàng</t>
  </si>
  <si>
    <t>SKNN</t>
  </si>
  <si>
    <t>Lê Văn Hoàn</t>
  </si>
  <si>
    <t>Đồng Thị Hồ Vy</t>
  </si>
  <si>
    <t>Trần Bá Thanh</t>
  </si>
  <si>
    <t>SKCĐ</t>
  </si>
  <si>
    <t>Hồ Thị Thanh Hiếu</t>
  </si>
  <si>
    <t>Nguyễn Thị Thu Hằng</t>
  </si>
  <si>
    <t>Đặng Trần Hữu Hạnh</t>
  </si>
  <si>
    <t>Phan Thị Liên Hoa</t>
  </si>
  <si>
    <t>DDCĐ</t>
  </si>
  <si>
    <t>Lê Thị Sông Hương</t>
  </si>
  <si>
    <t>Lê Thị Phùng Mỹ</t>
  </si>
  <si>
    <t>Hồ Xuân Vũ</t>
  </si>
  <si>
    <t>Nguyễn Lê Diệu Huyền</t>
  </si>
  <si>
    <t>V.08.07.19</t>
  </si>
  <si>
    <t>Nguyễn Khoa Diệu Ny</t>
  </si>
  <si>
    <t>Hoàng Trọng Dạ Thảo</t>
  </si>
  <si>
    <t>Nguyễn Đức Anh Vũ</t>
  </si>
  <si>
    <t>Phan Trung Ngọc</t>
  </si>
  <si>
    <t>Nguyễn Thị Quỳnh Chi</t>
  </si>
  <si>
    <t>PPK</t>
  </si>
  <si>
    <t>Trần Văn Khởi</t>
  </si>
  <si>
    <t>Lê Đình Quang</t>
  </si>
  <si>
    <t>NT</t>
  </si>
  <si>
    <t>Trần Đạo Phong</t>
  </si>
  <si>
    <t>Trần Đạo Vinh</t>
  </si>
  <si>
    <t>CN Hóa</t>
  </si>
  <si>
    <t>Trần Danh Lộc</t>
  </si>
  <si>
    <t>TCHC</t>
  </si>
  <si>
    <t>TP</t>
  </si>
  <si>
    <t>Ngô Kim Nhã</t>
  </si>
  <si>
    <t>Phạm Văn Trí</t>
  </si>
  <si>
    <t>Ngô Thị Dung</t>
  </si>
  <si>
    <t>Đoàn Thị Cẩm Nhung</t>
  </si>
  <si>
    <t>Võ Thị Ngọc Nga</t>
  </si>
  <si>
    <t>KHTC</t>
  </si>
  <si>
    <t>Nguyễn Thị Ngọc Mai</t>
  </si>
  <si>
    <t>V.08.08.23</t>
  </si>
  <si>
    <t>Lê Nguyễn Thu Phương</t>
  </si>
  <si>
    <t>CNKT</t>
  </si>
  <si>
    <t>KTT</t>
  </si>
  <si>
    <t>Hoàng Đức Thuận</t>
  </si>
  <si>
    <t>PP</t>
  </si>
  <si>
    <t>Trần Thị Thanh Nga</t>
  </si>
  <si>
    <t>Phan Thị Hồng Nhạn</t>
  </si>
  <si>
    <t>BSCKI</t>
  </si>
  <si>
    <t>Bùi Khắc Nghi</t>
  </si>
  <si>
    <t>Thừa Thiên Huế, ngày     tháng     năm 2016</t>
  </si>
  <si>
    <t xml:space="preserve">    ĐƠN VỊ</t>
  </si>
  <si>
    <t>SỞ Y TẾ</t>
  </si>
  <si>
    <t>P.Trưởng phòng</t>
  </si>
  <si>
    <t>GIÁM ĐỐC</t>
  </si>
  <si>
    <t>Phòng TCCB</t>
  </si>
  <si>
    <t xml:space="preserve"> </t>
  </si>
  <si>
    <t>TRUNG TÂM Y TẾ DỰ PHÒNG</t>
  </si>
  <si>
    <t>BÁO CÁO LƯƠNG VÀ CÁC KHOẢN CHẾ ĐỘ PHỤ CẤP ĐỐI VỚI HĐ 68</t>
  </si>
  <si>
    <t>Vượt khung    %</t>
  </si>
  <si>
    <t>Nguyễn Thị Thanh Hiền</t>
  </si>
  <si>
    <t>Hộ lý</t>
  </si>
  <si>
    <t>Nguyễn Ngọc Quỳnh Như</t>
  </si>
  <si>
    <t>Nguyễn Văn Hy</t>
  </si>
  <si>
    <t>Lái xe</t>
  </si>
  <si>
    <t>Trần Anh Dũng</t>
  </si>
  <si>
    <t>Lê Nguyễn Thi Loan</t>
  </si>
  <si>
    <t>Thủ quỹ</t>
  </si>
  <si>
    <t>Cộng I+II</t>
  </si>
  <si>
    <t>Thừa Thiên Huế, Ngày        tháng       năm 2016</t>
  </si>
  <si>
    <t>06.030</t>
  </si>
  <si>
    <t>06.031</t>
  </si>
  <si>
    <t>DSTH</t>
  </si>
  <si>
    <t>YSĐK</t>
  </si>
  <si>
    <t>BSĐK</t>
  </si>
  <si>
    <t>01.010</t>
  </si>
  <si>
    <t>06.035</t>
  </si>
  <si>
    <t>16.130</t>
  </si>
  <si>
    <t>ThS.BS</t>
  </si>
  <si>
    <t>ThS.KH</t>
  </si>
  <si>
    <t>KTVTHXN</t>
  </si>
  <si>
    <t>ThSKH</t>
  </si>
  <si>
    <t>Danh sách gồm có 57 người./.</t>
  </si>
  <si>
    <t>Biên chế có mặt 57/64 Biên chế được giao./.</t>
  </si>
  <si>
    <t>Danh sách gồm có 05 người./.</t>
  </si>
  <si>
    <t xml:space="preserve">Cộng II </t>
  </si>
  <si>
    <t xml:space="preserve">Cộng I </t>
  </si>
  <si>
    <t>KSCBTP</t>
  </si>
  <si>
    <t>KTVCĐXN</t>
  </si>
  <si>
    <t>KTVCĐ CC</t>
  </si>
  <si>
    <t>KSCNTP-SH</t>
  </si>
  <si>
    <t>Thừa Thiên Huế, ngày 18 tháng 5 năm 2016</t>
  </si>
  <si>
    <t xml:space="preserve">        Nguyễn Đình Sơn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</si>
</sst>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[$-1010000]d/m/yyyy;@"/>
    <numFmt numFmtId="168" formatCode="_(* #,##0.0_);_(* \(#,##0.0\);_(* &quot;-&quot;??_);_(@_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1" fillId="0" borderId="0" xfId="56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2" fontId="3" fillId="0" borderId="11" xfId="56" applyNumberFormat="1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3" fillId="24" borderId="11" xfId="56" applyFont="1" applyFill="1" applyBorder="1" applyAlignment="1">
      <alignment horizontal="left"/>
      <protection/>
    </xf>
    <xf numFmtId="0" fontId="3" fillId="24" borderId="11" xfId="56" applyFont="1" applyFill="1" applyBorder="1" applyAlignment="1">
      <alignment horizontal="center"/>
      <protection/>
    </xf>
    <xf numFmtId="164" fontId="3" fillId="0" borderId="11" xfId="44" applyNumberFormat="1" applyFont="1" applyBorder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horizontal="left"/>
      <protection/>
    </xf>
    <xf numFmtId="0" fontId="3" fillId="0" borderId="12" xfId="56" applyFont="1" applyBorder="1" applyAlignment="1">
      <alignment horizontal="left"/>
      <protection/>
    </xf>
    <xf numFmtId="0" fontId="3" fillId="0" borderId="12" xfId="56" applyFont="1" applyBorder="1" applyAlignment="1">
      <alignment horizontal="center"/>
      <protection/>
    </xf>
    <xf numFmtId="0" fontId="3" fillId="0" borderId="11" xfId="56" applyFont="1" applyBorder="1">
      <alignment/>
      <protection/>
    </xf>
    <xf numFmtId="0" fontId="5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7" fillId="0" borderId="0" xfId="56" applyFont="1" applyAlignment="1">
      <alignment/>
      <protection/>
    </xf>
    <xf numFmtId="0" fontId="7" fillId="0" borderId="0" xfId="56" applyFont="1" applyAlignment="1">
      <alignment horizontal="left"/>
      <protection/>
    </xf>
    <xf numFmtId="0" fontId="1" fillId="0" borderId="0" xfId="56" applyBorder="1" applyAlignment="1">
      <alignment horizontal="center"/>
      <protection/>
    </xf>
    <xf numFmtId="0" fontId="6" fillId="0" borderId="0" xfId="56" applyFont="1">
      <alignment/>
      <protection/>
    </xf>
    <xf numFmtId="0" fontId="9" fillId="0" borderId="0" xfId="56" applyFont="1" applyAlignment="1">
      <alignment/>
      <protection/>
    </xf>
    <xf numFmtId="0" fontId="2" fillId="0" borderId="0" xfId="56" applyFont="1">
      <alignment/>
      <protection/>
    </xf>
    <xf numFmtId="0" fontId="1" fillId="0" borderId="0" xfId="56" applyFont="1">
      <alignment/>
      <protection/>
    </xf>
    <xf numFmtId="0" fontId="7" fillId="0" borderId="0" xfId="56" applyFont="1" applyAlignment="1">
      <alignment horizontal="right"/>
      <protection/>
    </xf>
    <xf numFmtId="0" fontId="8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 wrapText="1"/>
      <protection/>
    </xf>
    <xf numFmtId="167" fontId="11" fillId="0" borderId="11" xfId="0" applyNumberFormat="1" applyFont="1" applyBorder="1" applyAlignment="1" applyProtection="1">
      <alignment/>
      <protection locked="0"/>
    </xf>
    <xf numFmtId="167" fontId="12" fillId="0" borderId="11" xfId="0" applyNumberFormat="1" applyFont="1" applyBorder="1" applyAlignment="1" applyProtection="1">
      <alignment/>
      <protection locked="0"/>
    </xf>
    <xf numFmtId="165" fontId="3" fillId="0" borderId="11" xfId="56" applyNumberFormat="1" applyFont="1" applyBorder="1" applyAlignment="1">
      <alignment horizontal="center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3" fillId="24" borderId="11" xfId="56" applyNumberFormat="1" applyFont="1" applyFill="1" applyBorder="1" applyAlignment="1">
      <alignment horizontal="center"/>
      <protection/>
    </xf>
    <xf numFmtId="165" fontId="4" fillId="0" borderId="11" xfId="44" applyNumberFormat="1" applyFont="1" applyBorder="1" applyAlignment="1">
      <alignment horizontal="center"/>
    </xf>
    <xf numFmtId="165" fontId="3" fillId="0" borderId="11" xfId="56" applyNumberFormat="1" applyFont="1" applyBorder="1" applyAlignment="1">
      <alignment horizontal="right"/>
      <protection/>
    </xf>
    <xf numFmtId="165" fontId="3" fillId="0" borderId="11" xfId="44" applyNumberFormat="1" applyFont="1" applyBorder="1" applyAlignment="1">
      <alignment horizontal="right"/>
    </xf>
    <xf numFmtId="165" fontId="6" fillId="0" borderId="0" xfId="56" applyNumberFormat="1" applyFont="1" applyAlignment="1">
      <alignment horizontal="right"/>
      <protection/>
    </xf>
    <xf numFmtId="165" fontId="1" fillId="0" borderId="0" xfId="56" applyNumberFormat="1">
      <alignment/>
      <protection/>
    </xf>
    <xf numFmtId="165" fontId="4" fillId="0" borderId="11" xfId="56" applyNumberFormat="1" applyFont="1" applyBorder="1" applyAlignment="1">
      <alignment horizontal="right" vertical="center" wrapText="1"/>
      <protection/>
    </xf>
    <xf numFmtId="165" fontId="7" fillId="0" borderId="0" xfId="56" applyNumberFormat="1" applyFont="1" applyAlignment="1">
      <alignment horizontal="right"/>
      <protection/>
    </xf>
    <xf numFmtId="165" fontId="7" fillId="0" borderId="0" xfId="56" applyNumberFormat="1" applyFont="1" applyAlignment="1">
      <alignment/>
      <protection/>
    </xf>
    <xf numFmtId="165" fontId="6" fillId="0" borderId="0" xfId="56" applyNumberFormat="1" applyFont="1" applyAlignment="1">
      <alignment/>
      <protection/>
    </xf>
    <xf numFmtId="165" fontId="1" fillId="0" borderId="0" xfId="56" applyNumberFormat="1" applyAlignment="1">
      <alignment/>
      <protection/>
    </xf>
    <xf numFmtId="165" fontId="4" fillId="0" borderId="14" xfId="56" applyNumberFormat="1" applyFont="1" applyBorder="1" applyAlignment="1">
      <alignment horizontal="center" vertical="center" wrapText="1"/>
      <protection/>
    </xf>
    <xf numFmtId="165" fontId="3" fillId="0" borderId="11" xfId="44" applyNumberFormat="1" applyFont="1" applyBorder="1" applyAlignment="1">
      <alignment horizontal="center"/>
    </xf>
    <xf numFmtId="165" fontId="3" fillId="0" borderId="12" xfId="56" applyNumberFormat="1" applyFont="1" applyBorder="1" applyAlignment="1">
      <alignment horizontal="center"/>
      <protection/>
    </xf>
    <xf numFmtId="165" fontId="7" fillId="0" borderId="0" xfId="56" applyNumberFormat="1" applyFont="1" applyAlignment="1">
      <alignment/>
      <protection/>
    </xf>
    <xf numFmtId="1" fontId="6" fillId="0" borderId="0" xfId="56" applyNumberFormat="1" applyFont="1" applyAlignment="1">
      <alignment/>
      <protection/>
    </xf>
    <xf numFmtId="1" fontId="1" fillId="0" borderId="0" xfId="56" applyNumberFormat="1" applyAlignment="1">
      <alignment/>
      <protection/>
    </xf>
    <xf numFmtId="1" fontId="4" fillId="0" borderId="11" xfId="56" applyNumberFormat="1" applyFont="1" applyBorder="1" applyAlignment="1">
      <alignment horizontal="center" vertical="center" wrapText="1"/>
      <protection/>
    </xf>
    <xf numFmtId="1" fontId="3" fillId="0" borderId="11" xfId="44" applyNumberFormat="1" applyFont="1" applyBorder="1" applyAlignment="1">
      <alignment/>
    </xf>
    <xf numFmtId="1" fontId="1" fillId="0" borderId="0" xfId="56" applyNumberFormat="1">
      <alignment/>
      <protection/>
    </xf>
    <xf numFmtId="1" fontId="7" fillId="0" borderId="0" xfId="56" applyNumberFormat="1" applyFont="1" applyAlignme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168" fontId="3" fillId="0" borderId="11" xfId="56" applyNumberFormat="1" applyFont="1" applyBorder="1" applyAlignment="1">
      <alignment horizontal="right"/>
      <protection/>
    </xf>
    <xf numFmtId="168" fontId="3" fillId="0" borderId="11" xfId="44" applyNumberFormat="1" applyFont="1" applyBorder="1" applyAlignment="1">
      <alignment horizontal="right"/>
    </xf>
    <xf numFmtId="0" fontId="3" fillId="0" borderId="11" xfId="56" applyFont="1" applyBorder="1" applyAlignment="1">
      <alignment horizontal="right"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165" fontId="0" fillId="0" borderId="0" xfId="0" applyNumberFormat="1" applyAlignment="1">
      <alignment horizontal="justify"/>
    </xf>
    <xf numFmtId="1" fontId="0" fillId="0" borderId="0" xfId="0" applyNumberFormat="1" applyAlignment="1">
      <alignment horizontal="justify"/>
    </xf>
    <xf numFmtId="165" fontId="3" fillId="0" borderId="11" xfId="56" applyNumberFormat="1" applyFont="1" applyFill="1" applyBorder="1" applyAlignment="1">
      <alignment horizontal="right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2" fontId="3" fillId="0" borderId="11" xfId="56" applyNumberFormat="1" applyFont="1" applyFill="1" applyBorder="1" applyAlignment="1">
      <alignment horizontal="center"/>
      <protection/>
    </xf>
    <xf numFmtId="167" fontId="12" fillId="0" borderId="11" xfId="0" applyNumberFormat="1" applyFont="1" applyFill="1" applyBorder="1" applyAlignment="1" applyProtection="1">
      <alignment/>
      <protection locked="0"/>
    </xf>
    <xf numFmtId="165" fontId="3" fillId="0" borderId="11" xfId="44" applyNumberFormat="1" applyFont="1" applyFill="1" applyBorder="1" applyAlignment="1">
      <alignment horizontal="right"/>
    </xf>
    <xf numFmtId="165" fontId="3" fillId="0" borderId="12" xfId="56" applyNumberFormat="1" applyFont="1" applyFill="1" applyBorder="1" applyAlignment="1">
      <alignment horizontal="right"/>
      <protection/>
    </xf>
    <xf numFmtId="165" fontId="3" fillId="0" borderId="12" xfId="44" applyNumberFormat="1" applyFont="1" applyFill="1" applyBorder="1" applyAlignment="1">
      <alignment horizontal="right"/>
    </xf>
    <xf numFmtId="165" fontId="4" fillId="0" borderId="11" xfId="56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5" xfId="56" applyFont="1" applyBorder="1" applyAlignment="1">
      <alignment horizontal="center" vertical="center" wrapText="1"/>
      <protection/>
    </xf>
    <xf numFmtId="0" fontId="3" fillId="0" borderId="11" xfId="42" applyNumberFormat="1" applyFont="1" applyBorder="1" applyAlignment="1">
      <alignment horizontal="center"/>
    </xf>
    <xf numFmtId="0" fontId="3" fillId="0" borderId="11" xfId="56" applyFont="1" applyFill="1" applyBorder="1" applyAlignment="1" quotePrefix="1">
      <alignment horizontal="center"/>
      <protection/>
    </xf>
    <xf numFmtId="0" fontId="3" fillId="0" borderId="12" xfId="56" applyFont="1" applyFill="1" applyBorder="1" applyAlignment="1" quotePrefix="1">
      <alignment horizontal="center"/>
      <protection/>
    </xf>
    <xf numFmtId="165" fontId="3" fillId="0" borderId="11" xfId="56" applyNumberFormat="1" applyFont="1" applyFill="1" applyBorder="1" applyAlignment="1">
      <alignment horizontal="center"/>
      <protection/>
    </xf>
    <xf numFmtId="1" fontId="3" fillId="0" borderId="11" xfId="56" applyNumberFormat="1" applyFont="1" applyFill="1" applyBorder="1" applyAlignment="1">
      <alignment/>
      <protection/>
    </xf>
    <xf numFmtId="0" fontId="4" fillId="0" borderId="11" xfId="56" applyFont="1" applyFill="1" applyBorder="1" applyAlignment="1">
      <alignment horizontal="center"/>
      <protection/>
    </xf>
    <xf numFmtId="166" fontId="4" fillId="0" borderId="11" xfId="56" applyNumberFormat="1" applyFont="1" applyFill="1" applyBorder="1" applyAlignment="1">
      <alignment horizontal="center"/>
      <protection/>
    </xf>
    <xf numFmtId="2" fontId="4" fillId="0" borderId="11" xfId="56" applyNumberFormat="1" applyFont="1" applyFill="1" applyBorder="1" applyAlignment="1">
      <alignment horizontal="center"/>
      <protection/>
    </xf>
    <xf numFmtId="1" fontId="4" fillId="0" borderId="11" xfId="56" applyNumberFormat="1" applyFont="1" applyFill="1" applyBorder="1" applyAlignment="1">
      <alignment horizontal="center"/>
      <protection/>
    </xf>
    <xf numFmtId="165" fontId="4" fillId="0" borderId="11" xfId="56" applyNumberFormat="1" applyFont="1" applyFill="1" applyBorder="1" applyAlignment="1">
      <alignment horizontal="center"/>
      <protection/>
    </xf>
    <xf numFmtId="1" fontId="3" fillId="0" borderId="11" xfId="44" applyNumberFormat="1" applyFont="1" applyFill="1" applyBorder="1" applyAlignment="1">
      <alignment/>
    </xf>
    <xf numFmtId="0" fontId="3" fillId="0" borderId="11" xfId="0" applyNumberFormat="1" applyFont="1" applyFill="1" applyBorder="1" applyAlignment="1" quotePrefix="1">
      <alignment horizontal="center"/>
    </xf>
    <xf numFmtId="0" fontId="4" fillId="0" borderId="16" xfId="56" applyFont="1" applyBorder="1" applyAlignment="1">
      <alignment horizontal="center" vertical="center" wrapText="1"/>
      <protection/>
    </xf>
    <xf numFmtId="0" fontId="10" fillId="0" borderId="0" xfId="56" applyFont="1" applyAlignment="1">
      <alignment horizontal="center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4" fillId="0" borderId="10" xfId="56" applyFont="1" applyFill="1" applyBorder="1" applyAlignment="1">
      <alignment horizontal="center"/>
      <protection/>
    </xf>
    <xf numFmtId="167" fontId="13" fillId="0" borderId="11" xfId="0" applyNumberFormat="1" applyFont="1" applyFill="1" applyBorder="1" applyAlignment="1" applyProtection="1">
      <alignment/>
      <protection locked="0"/>
    </xf>
    <xf numFmtId="0" fontId="4" fillId="0" borderId="11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4" fillId="0" borderId="11" xfId="44" applyNumberFormat="1" applyFont="1" applyFill="1" applyBorder="1" applyAlignment="1">
      <alignment horizontal="center"/>
    </xf>
    <xf numFmtId="3" fontId="4" fillId="0" borderId="11" xfId="56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2" fontId="4" fillId="0" borderId="11" xfId="56" applyNumberFormat="1" applyFont="1" applyFill="1" applyBorder="1" applyAlignment="1">
      <alignment horizontal="center"/>
      <protection/>
    </xf>
    <xf numFmtId="167" fontId="4" fillId="0" borderId="11" xfId="0" applyNumberFormat="1" applyFont="1" applyFill="1" applyBorder="1" applyAlignment="1" applyProtection="1">
      <alignment/>
      <protection locked="0"/>
    </xf>
    <xf numFmtId="165" fontId="4" fillId="0" borderId="11" xfId="44" applyNumberFormat="1" applyFont="1" applyFill="1" applyBorder="1" applyAlignment="1">
      <alignment horizontal="center"/>
    </xf>
    <xf numFmtId="164" fontId="4" fillId="0" borderId="11" xfId="44" applyNumberFormat="1" applyFont="1" applyFill="1" applyBorder="1" applyAlignment="1">
      <alignment horizontal="center"/>
    </xf>
    <xf numFmtId="165" fontId="4" fillId="0" borderId="11" xfId="56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56" applyFont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4" fillId="0" borderId="13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8" xfId="56" applyFont="1" applyBorder="1" applyAlignment="1">
      <alignment horizontal="center" wrapText="1"/>
      <protection/>
    </xf>
    <xf numFmtId="0" fontId="4" fillId="0" borderId="19" xfId="56" applyFont="1" applyBorder="1" applyAlignment="1">
      <alignment horizontal="center" wrapText="1"/>
      <protection/>
    </xf>
    <xf numFmtId="0" fontId="1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64">
      <selection activeCell="H81" sqref="H81"/>
    </sheetView>
  </sheetViews>
  <sheetFormatPr defaultColWidth="9.140625" defaultRowHeight="15"/>
  <cols>
    <col min="1" max="1" width="4.421875" style="0" customWidth="1"/>
    <col min="2" max="2" width="18.28125" style="0" customWidth="1"/>
    <col min="5" max="5" width="10.28125" style="0" customWidth="1"/>
    <col min="6" max="6" width="6.140625" style="0" customWidth="1"/>
    <col min="7" max="7" width="7.140625" style="0" customWidth="1"/>
    <col min="8" max="8" width="4.7109375" style="0" customWidth="1"/>
    <col min="10" max="10" width="7.421875" style="0" customWidth="1"/>
    <col min="11" max="11" width="6.00390625" style="37" customWidth="1"/>
    <col min="12" max="12" width="7.57421875" style="38" customWidth="1"/>
    <col min="13" max="13" width="6.00390625" style="37" customWidth="1"/>
    <col min="14" max="14" width="5.7109375" style="0" customWidth="1"/>
    <col min="15" max="15" width="5.00390625" style="0" customWidth="1"/>
    <col min="16" max="16" width="5.7109375" style="0" customWidth="1"/>
    <col min="22" max="22" width="11.57421875" style="0" bestFit="1" customWidth="1"/>
  </cols>
  <sheetData>
    <row r="1" spans="1:16" ht="15">
      <c r="A1" s="23" t="s">
        <v>0</v>
      </c>
      <c r="B1" s="23"/>
      <c r="C1" s="23"/>
      <c r="D1" s="23"/>
      <c r="E1" s="28"/>
      <c r="F1" s="21"/>
      <c r="G1" s="21"/>
      <c r="H1" s="21"/>
      <c r="I1" s="21"/>
      <c r="J1" s="21"/>
      <c r="K1" s="48"/>
      <c r="L1" s="54"/>
      <c r="M1" s="43"/>
      <c r="N1" s="22"/>
      <c r="O1" s="22"/>
      <c r="P1" s="29"/>
    </row>
    <row r="2" spans="1:17" ht="15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t="s">
        <v>114</v>
      </c>
    </row>
    <row r="3" spans="1:16" ht="15.7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>
      <c r="A4" s="2"/>
      <c r="B4" s="3"/>
      <c r="C4" s="2"/>
      <c r="D4" s="4"/>
      <c r="E4" s="4"/>
      <c r="F4" s="5"/>
      <c r="G4" s="5"/>
      <c r="H4" s="5"/>
      <c r="I4" s="5"/>
      <c r="J4" s="5"/>
      <c r="K4" s="49"/>
      <c r="L4" s="55"/>
      <c r="M4" s="44"/>
      <c r="N4" s="2"/>
      <c r="O4" s="2"/>
      <c r="P4" s="2"/>
    </row>
    <row r="5" spans="1:16" ht="15">
      <c r="A5" s="129" t="s">
        <v>3</v>
      </c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8</v>
      </c>
      <c r="G5" s="132"/>
      <c r="H5" s="133"/>
      <c r="I5" s="134"/>
      <c r="J5" s="32"/>
      <c r="K5" s="128" t="s">
        <v>9</v>
      </c>
      <c r="L5" s="128"/>
      <c r="M5" s="128"/>
      <c r="N5" s="128"/>
      <c r="O5" s="128"/>
      <c r="P5" s="106" t="s">
        <v>10</v>
      </c>
    </row>
    <row r="6" spans="1:16" ht="32.25" customHeight="1">
      <c r="A6" s="130"/>
      <c r="B6" s="130"/>
      <c r="C6" s="130"/>
      <c r="D6" s="130"/>
      <c r="E6" s="130"/>
      <c r="F6" s="130"/>
      <c r="G6" s="129" t="s">
        <v>11</v>
      </c>
      <c r="H6" s="129" t="s">
        <v>12</v>
      </c>
      <c r="I6" s="135" t="s">
        <v>13</v>
      </c>
      <c r="J6" s="129" t="s">
        <v>14</v>
      </c>
      <c r="K6" s="50" t="s">
        <v>8</v>
      </c>
      <c r="L6" s="56" t="s">
        <v>15</v>
      </c>
      <c r="M6" s="88" t="s">
        <v>16</v>
      </c>
      <c r="N6" s="7" t="s">
        <v>17</v>
      </c>
      <c r="O6" s="7" t="s">
        <v>18</v>
      </c>
      <c r="P6" s="136"/>
    </row>
    <row r="7" spans="1:16" ht="15">
      <c r="A7" s="131"/>
      <c r="B7" s="131"/>
      <c r="C7" s="131"/>
      <c r="D7" s="131"/>
      <c r="E7" s="131"/>
      <c r="F7" s="131"/>
      <c r="G7" s="131"/>
      <c r="H7" s="131"/>
      <c r="I7" s="104"/>
      <c r="J7" s="131"/>
      <c r="K7" s="50" t="s">
        <v>19</v>
      </c>
      <c r="L7" s="56" t="s">
        <v>20</v>
      </c>
      <c r="M7" s="45"/>
      <c r="N7" s="7"/>
      <c r="O7" s="7"/>
      <c r="P7" s="36"/>
    </row>
    <row r="8" spans="1:16" ht="18" customHeight="1">
      <c r="A8" s="8">
        <v>1</v>
      </c>
      <c r="B8" s="9" t="s">
        <v>21</v>
      </c>
      <c r="C8" s="10" t="s">
        <v>22</v>
      </c>
      <c r="D8" s="8" t="s">
        <v>23</v>
      </c>
      <c r="E8" s="8" t="s">
        <v>24</v>
      </c>
      <c r="F8" s="8" t="s">
        <v>25</v>
      </c>
      <c r="G8" s="83">
        <v>6.78</v>
      </c>
      <c r="H8" s="10"/>
      <c r="I8" s="34">
        <v>42309</v>
      </c>
      <c r="J8" s="8"/>
      <c r="K8" s="35">
        <v>1</v>
      </c>
      <c r="L8" s="57">
        <v>60</v>
      </c>
      <c r="M8" s="79">
        <v>0.2</v>
      </c>
      <c r="N8" s="81"/>
      <c r="O8" s="81"/>
      <c r="P8" s="8"/>
    </row>
    <row r="9" spans="1:16" ht="18" customHeight="1">
      <c r="A9" s="8">
        <v>2</v>
      </c>
      <c r="B9" s="9" t="s">
        <v>26</v>
      </c>
      <c r="C9" s="8" t="s">
        <v>136</v>
      </c>
      <c r="D9" s="8" t="s">
        <v>23</v>
      </c>
      <c r="E9" s="8" t="s">
        <v>24</v>
      </c>
      <c r="F9" s="8" t="s">
        <v>27</v>
      </c>
      <c r="G9" s="81">
        <v>5.76</v>
      </c>
      <c r="H9" s="8"/>
      <c r="I9" s="34">
        <v>41984</v>
      </c>
      <c r="J9" s="8"/>
      <c r="K9" s="35">
        <v>0.8</v>
      </c>
      <c r="L9" s="57">
        <v>60</v>
      </c>
      <c r="M9" s="79">
        <v>0.2</v>
      </c>
      <c r="N9" s="81"/>
      <c r="O9" s="81"/>
      <c r="P9" s="8"/>
    </row>
    <row r="10" spans="1:16" ht="18" customHeight="1">
      <c r="A10" s="8">
        <v>3</v>
      </c>
      <c r="B10" s="9" t="s">
        <v>28</v>
      </c>
      <c r="C10" s="8" t="s">
        <v>136</v>
      </c>
      <c r="D10" s="8" t="s">
        <v>23</v>
      </c>
      <c r="E10" s="8" t="s">
        <v>29</v>
      </c>
      <c r="F10" s="8" t="s">
        <v>27</v>
      </c>
      <c r="G10" s="81">
        <v>5.76</v>
      </c>
      <c r="H10" s="81"/>
      <c r="I10" s="84">
        <v>42005</v>
      </c>
      <c r="J10" s="8"/>
      <c r="K10" s="35">
        <v>0.8</v>
      </c>
      <c r="L10" s="57">
        <v>40</v>
      </c>
      <c r="M10" s="79">
        <v>0.2</v>
      </c>
      <c r="N10" s="81"/>
      <c r="O10" s="81"/>
      <c r="P10" s="8"/>
    </row>
    <row r="11" spans="1:16" ht="18" customHeight="1">
      <c r="A11" s="8">
        <v>4</v>
      </c>
      <c r="B11" s="9" t="s">
        <v>30</v>
      </c>
      <c r="C11" s="8" t="s">
        <v>136</v>
      </c>
      <c r="D11" s="8" t="s">
        <v>23</v>
      </c>
      <c r="E11" s="8" t="s">
        <v>31</v>
      </c>
      <c r="F11" s="8" t="s">
        <v>27</v>
      </c>
      <c r="G11" s="81">
        <v>5.08</v>
      </c>
      <c r="H11" s="8"/>
      <c r="I11" s="34">
        <v>41671</v>
      </c>
      <c r="J11" s="8"/>
      <c r="K11" s="35">
        <v>0.8</v>
      </c>
      <c r="L11" s="57">
        <v>40</v>
      </c>
      <c r="M11" s="79">
        <v>0.2</v>
      </c>
      <c r="N11" s="81"/>
      <c r="O11" s="81"/>
      <c r="P11" s="8"/>
    </row>
    <row r="12" spans="1:16" ht="18" customHeight="1">
      <c r="A12" s="8">
        <v>5</v>
      </c>
      <c r="B12" s="9" t="s">
        <v>32</v>
      </c>
      <c r="C12" s="8" t="s">
        <v>136</v>
      </c>
      <c r="D12" s="8" t="s">
        <v>33</v>
      </c>
      <c r="E12" s="8" t="s">
        <v>24</v>
      </c>
      <c r="F12" s="8" t="s">
        <v>34</v>
      </c>
      <c r="G12" s="81">
        <v>3.99</v>
      </c>
      <c r="H12" s="8"/>
      <c r="I12" s="34">
        <v>41730</v>
      </c>
      <c r="J12" s="8"/>
      <c r="K12" s="35">
        <v>0.5</v>
      </c>
      <c r="L12" s="57">
        <v>60</v>
      </c>
      <c r="M12" s="79">
        <v>0.2</v>
      </c>
      <c r="N12" s="81"/>
      <c r="O12" s="81"/>
      <c r="P12" s="8"/>
    </row>
    <row r="13" spans="1:16" ht="18" customHeight="1">
      <c r="A13" s="8">
        <v>6</v>
      </c>
      <c r="B13" s="9" t="s">
        <v>35</v>
      </c>
      <c r="C13" s="81" t="s">
        <v>131</v>
      </c>
      <c r="D13" s="81" t="s">
        <v>36</v>
      </c>
      <c r="E13" s="81" t="s">
        <v>24</v>
      </c>
      <c r="F13" s="81"/>
      <c r="G13" s="81">
        <v>4.06</v>
      </c>
      <c r="H13" s="81"/>
      <c r="I13" s="84">
        <v>42278</v>
      </c>
      <c r="J13" s="81">
        <v>8</v>
      </c>
      <c r="K13" s="95"/>
      <c r="L13" s="102">
        <v>60</v>
      </c>
      <c r="M13" s="79">
        <v>0.2</v>
      </c>
      <c r="N13" s="81"/>
      <c r="O13" s="81">
        <v>0.7</v>
      </c>
      <c r="P13" s="8"/>
    </row>
    <row r="14" spans="1:16" ht="18" customHeight="1">
      <c r="A14" s="8">
        <v>7</v>
      </c>
      <c r="B14" s="9" t="s">
        <v>37</v>
      </c>
      <c r="C14" s="81" t="s">
        <v>131</v>
      </c>
      <c r="D14" s="81" t="s">
        <v>36</v>
      </c>
      <c r="E14" s="81" t="s">
        <v>24</v>
      </c>
      <c r="F14" s="81"/>
      <c r="G14" s="81">
        <v>4.06</v>
      </c>
      <c r="H14" s="81"/>
      <c r="I14" s="84">
        <v>42278</v>
      </c>
      <c r="J14" s="81">
        <v>8</v>
      </c>
      <c r="K14" s="95"/>
      <c r="L14" s="102">
        <v>60</v>
      </c>
      <c r="M14" s="79">
        <v>0.2</v>
      </c>
      <c r="N14" s="81"/>
      <c r="O14" s="81">
        <v>0.7</v>
      </c>
      <c r="P14" s="8"/>
    </row>
    <row r="15" spans="1:16" ht="18" customHeight="1">
      <c r="A15" s="8">
        <v>8</v>
      </c>
      <c r="B15" s="9" t="s">
        <v>38</v>
      </c>
      <c r="C15" s="81" t="s">
        <v>131</v>
      </c>
      <c r="D15" s="81" t="s">
        <v>36</v>
      </c>
      <c r="E15" s="81" t="s">
        <v>24</v>
      </c>
      <c r="F15" s="81"/>
      <c r="G15" s="81">
        <v>4.06</v>
      </c>
      <c r="H15" s="81"/>
      <c r="I15" s="84">
        <v>42278</v>
      </c>
      <c r="J15" s="81">
        <v>6</v>
      </c>
      <c r="K15" s="95"/>
      <c r="L15" s="102">
        <v>60</v>
      </c>
      <c r="M15" s="79">
        <v>0.2</v>
      </c>
      <c r="N15" s="81"/>
      <c r="O15" s="81">
        <v>0.7</v>
      </c>
      <c r="P15" s="8"/>
    </row>
    <row r="16" spans="1:16" ht="18" customHeight="1">
      <c r="A16" s="8">
        <v>9</v>
      </c>
      <c r="B16" s="9" t="s">
        <v>39</v>
      </c>
      <c r="C16" s="81" t="s">
        <v>131</v>
      </c>
      <c r="D16" s="81" t="s">
        <v>36</v>
      </c>
      <c r="E16" s="81" t="s">
        <v>24</v>
      </c>
      <c r="F16" s="81"/>
      <c r="G16" s="81">
        <v>4.06</v>
      </c>
      <c r="H16" s="81"/>
      <c r="I16" s="84">
        <v>42278</v>
      </c>
      <c r="J16" s="81">
        <v>8</v>
      </c>
      <c r="K16" s="95"/>
      <c r="L16" s="102">
        <v>60</v>
      </c>
      <c r="M16" s="79">
        <v>0.2</v>
      </c>
      <c r="N16" s="81"/>
      <c r="O16" s="81">
        <v>0.7</v>
      </c>
      <c r="P16" s="8"/>
    </row>
    <row r="17" spans="1:16" ht="18" customHeight="1">
      <c r="A17" s="8">
        <v>10</v>
      </c>
      <c r="B17" s="9" t="s">
        <v>40</v>
      </c>
      <c r="C17" s="81" t="s">
        <v>136</v>
      </c>
      <c r="D17" s="81" t="s">
        <v>23</v>
      </c>
      <c r="E17" s="81" t="s">
        <v>41</v>
      </c>
      <c r="F17" s="81" t="s">
        <v>42</v>
      </c>
      <c r="G17" s="81">
        <v>5.42</v>
      </c>
      <c r="H17" s="81"/>
      <c r="I17" s="84">
        <v>42036</v>
      </c>
      <c r="J17" s="81"/>
      <c r="K17" s="95">
        <v>0.6</v>
      </c>
      <c r="L17" s="102">
        <v>60</v>
      </c>
      <c r="M17" s="79">
        <v>0.2</v>
      </c>
      <c r="N17" s="81"/>
      <c r="O17" s="81"/>
      <c r="P17" s="8"/>
    </row>
    <row r="18" spans="1:16" ht="18" customHeight="1">
      <c r="A18" s="8">
        <v>11</v>
      </c>
      <c r="B18" s="9" t="s">
        <v>43</v>
      </c>
      <c r="C18" s="81" t="s">
        <v>136</v>
      </c>
      <c r="D18" s="81" t="s">
        <v>23</v>
      </c>
      <c r="E18" s="81" t="s">
        <v>41</v>
      </c>
      <c r="F18" s="81" t="s">
        <v>34</v>
      </c>
      <c r="G18" s="81">
        <v>5.08</v>
      </c>
      <c r="H18" s="81"/>
      <c r="I18" s="84">
        <v>42005</v>
      </c>
      <c r="J18" s="81"/>
      <c r="K18" s="95">
        <v>0.5</v>
      </c>
      <c r="L18" s="102">
        <v>60</v>
      </c>
      <c r="M18" s="79">
        <v>0.3</v>
      </c>
      <c r="N18" s="8"/>
      <c r="O18" s="8"/>
      <c r="P18" s="8"/>
    </row>
    <row r="19" spans="1:16" ht="18" customHeight="1">
      <c r="A19" s="8">
        <v>12</v>
      </c>
      <c r="B19" s="9" t="s">
        <v>44</v>
      </c>
      <c r="C19" s="81" t="s">
        <v>136</v>
      </c>
      <c r="D19" s="81" t="s">
        <v>33</v>
      </c>
      <c r="E19" s="81" t="s">
        <v>41</v>
      </c>
      <c r="F19" s="81" t="s">
        <v>34</v>
      </c>
      <c r="G19" s="81">
        <v>4.65</v>
      </c>
      <c r="H19" s="81"/>
      <c r="I19" s="84">
        <v>41365</v>
      </c>
      <c r="J19" s="81"/>
      <c r="K19" s="95">
        <v>0.5</v>
      </c>
      <c r="L19" s="102">
        <v>60</v>
      </c>
      <c r="M19" s="79">
        <v>0.2</v>
      </c>
      <c r="N19" s="8"/>
      <c r="O19" s="8"/>
      <c r="P19" s="8"/>
    </row>
    <row r="20" spans="1:16" ht="18" customHeight="1">
      <c r="A20" s="8">
        <v>13</v>
      </c>
      <c r="B20" s="9" t="s">
        <v>45</v>
      </c>
      <c r="C20" s="81" t="s">
        <v>132</v>
      </c>
      <c r="D20" s="81" t="s">
        <v>33</v>
      </c>
      <c r="E20" s="81" t="s">
        <v>41</v>
      </c>
      <c r="F20" s="81"/>
      <c r="G20" s="81">
        <v>4.98</v>
      </c>
      <c r="H20" s="81"/>
      <c r="I20" s="84">
        <v>42005</v>
      </c>
      <c r="J20" s="81"/>
      <c r="K20" s="95"/>
      <c r="L20" s="102">
        <v>60</v>
      </c>
      <c r="M20" s="79">
        <v>0.2</v>
      </c>
      <c r="N20" s="8"/>
      <c r="O20" s="8"/>
      <c r="P20" s="8"/>
    </row>
    <row r="21" spans="1:16" ht="18" customHeight="1">
      <c r="A21" s="8">
        <v>14</v>
      </c>
      <c r="B21" s="9" t="s">
        <v>46</v>
      </c>
      <c r="C21" s="81" t="s">
        <v>147</v>
      </c>
      <c r="D21" s="81">
        <v>16.126</v>
      </c>
      <c r="E21" s="81" t="s">
        <v>41</v>
      </c>
      <c r="F21" s="81"/>
      <c r="G21" s="81">
        <v>4.98</v>
      </c>
      <c r="H21" s="81"/>
      <c r="I21" s="84">
        <v>41640</v>
      </c>
      <c r="J21" s="81"/>
      <c r="K21" s="95"/>
      <c r="L21" s="102">
        <v>60</v>
      </c>
      <c r="M21" s="79">
        <v>0.3</v>
      </c>
      <c r="N21" s="8"/>
      <c r="O21" s="8"/>
      <c r="P21" s="8"/>
    </row>
    <row r="22" spans="1:16" ht="18" customHeight="1">
      <c r="A22" s="8">
        <v>15</v>
      </c>
      <c r="B22" s="9" t="s">
        <v>47</v>
      </c>
      <c r="C22" s="8" t="s">
        <v>48</v>
      </c>
      <c r="D22" s="8" t="s">
        <v>33</v>
      </c>
      <c r="E22" s="8" t="s">
        <v>41</v>
      </c>
      <c r="F22" s="8"/>
      <c r="G22" s="81">
        <v>4.65</v>
      </c>
      <c r="H22" s="8"/>
      <c r="I22" s="34">
        <v>41821</v>
      </c>
      <c r="J22" s="8"/>
      <c r="K22" s="35">
        <v>0.5</v>
      </c>
      <c r="L22" s="57">
        <v>60</v>
      </c>
      <c r="M22" s="85">
        <v>0.2</v>
      </c>
      <c r="N22" s="8"/>
      <c r="O22" s="8"/>
      <c r="P22" s="8"/>
    </row>
    <row r="23" spans="1:16" ht="18" customHeight="1">
      <c r="A23" s="8">
        <v>16</v>
      </c>
      <c r="B23" s="9" t="s">
        <v>49</v>
      </c>
      <c r="C23" s="8" t="s">
        <v>50</v>
      </c>
      <c r="D23" s="8">
        <v>13.095</v>
      </c>
      <c r="E23" s="8" t="s">
        <v>41</v>
      </c>
      <c r="F23" s="8"/>
      <c r="G23" s="81">
        <v>3</v>
      </c>
      <c r="H23" s="8"/>
      <c r="I23" s="34">
        <v>41640</v>
      </c>
      <c r="J23" s="8"/>
      <c r="K23" s="35"/>
      <c r="L23" s="57">
        <v>60</v>
      </c>
      <c r="M23" s="79">
        <v>0.3</v>
      </c>
      <c r="N23" s="11"/>
      <c r="O23" s="11"/>
      <c r="P23" s="8"/>
    </row>
    <row r="24" spans="1:16" ht="18" customHeight="1">
      <c r="A24" s="8">
        <v>17</v>
      </c>
      <c r="B24" s="9" t="s">
        <v>51</v>
      </c>
      <c r="C24" s="8" t="s">
        <v>137</v>
      </c>
      <c r="D24" s="8">
        <v>13.095</v>
      </c>
      <c r="E24" s="8" t="s">
        <v>31</v>
      </c>
      <c r="F24" s="8" t="s">
        <v>34</v>
      </c>
      <c r="G24" s="81">
        <v>4.98</v>
      </c>
      <c r="H24" s="8"/>
      <c r="I24" s="34">
        <v>42309</v>
      </c>
      <c r="J24" s="8"/>
      <c r="K24" s="35">
        <v>0.5</v>
      </c>
      <c r="L24" s="57">
        <v>60</v>
      </c>
      <c r="M24" s="79">
        <v>0.3</v>
      </c>
      <c r="N24" s="11"/>
      <c r="O24" s="11"/>
      <c r="P24" s="8"/>
    </row>
    <row r="25" spans="1:16" ht="18" customHeight="1">
      <c r="A25" s="8">
        <v>18</v>
      </c>
      <c r="B25" s="12" t="s">
        <v>52</v>
      </c>
      <c r="C25" s="8" t="s">
        <v>137</v>
      </c>
      <c r="D25" s="13">
        <v>13.095</v>
      </c>
      <c r="E25" s="8" t="s">
        <v>31</v>
      </c>
      <c r="F25" s="13"/>
      <c r="G25" s="81">
        <v>4.32</v>
      </c>
      <c r="H25" s="13"/>
      <c r="I25" s="34">
        <v>42278</v>
      </c>
      <c r="J25" s="13"/>
      <c r="K25" s="39"/>
      <c r="L25" s="57">
        <v>60</v>
      </c>
      <c r="M25" s="79">
        <v>0.3</v>
      </c>
      <c r="N25" s="14"/>
      <c r="O25" s="14"/>
      <c r="P25" s="8"/>
    </row>
    <row r="26" spans="1:16" ht="18" customHeight="1">
      <c r="A26" s="8">
        <v>19</v>
      </c>
      <c r="B26" s="9" t="s">
        <v>53</v>
      </c>
      <c r="C26" s="8" t="s">
        <v>137</v>
      </c>
      <c r="D26" s="13">
        <v>13.095</v>
      </c>
      <c r="E26" s="8" t="s">
        <v>31</v>
      </c>
      <c r="F26" s="13"/>
      <c r="G26" s="81">
        <v>2.67</v>
      </c>
      <c r="H26" s="8"/>
      <c r="I26" s="34">
        <v>41671</v>
      </c>
      <c r="J26" s="13"/>
      <c r="K26" s="40"/>
      <c r="L26" s="57">
        <v>60</v>
      </c>
      <c r="M26" s="85">
        <v>0.3</v>
      </c>
      <c r="N26" s="14"/>
      <c r="O26" s="14"/>
      <c r="P26" s="8"/>
    </row>
    <row r="27" spans="1:16" ht="18" customHeight="1">
      <c r="A27" s="8">
        <v>20</v>
      </c>
      <c r="B27" s="9" t="s">
        <v>54</v>
      </c>
      <c r="C27" s="8" t="s">
        <v>137</v>
      </c>
      <c r="D27" s="13">
        <v>13.095</v>
      </c>
      <c r="E27" s="8" t="s">
        <v>31</v>
      </c>
      <c r="F27" s="13"/>
      <c r="G27" s="81">
        <v>4.98</v>
      </c>
      <c r="H27" s="8"/>
      <c r="I27" s="34">
        <v>42339</v>
      </c>
      <c r="J27" s="13"/>
      <c r="K27" s="35"/>
      <c r="L27" s="57">
        <v>60</v>
      </c>
      <c r="M27" s="79">
        <v>0.3</v>
      </c>
      <c r="N27" s="11"/>
      <c r="O27" s="11"/>
      <c r="P27" s="8"/>
    </row>
    <row r="28" spans="1:16" ht="18" customHeight="1">
      <c r="A28" s="8">
        <v>21</v>
      </c>
      <c r="B28" s="9" t="s">
        <v>57</v>
      </c>
      <c r="C28" s="8" t="s">
        <v>50</v>
      </c>
      <c r="D28" s="13">
        <v>13.095</v>
      </c>
      <c r="E28" s="8" t="s">
        <v>31</v>
      </c>
      <c r="F28" s="13"/>
      <c r="G28" s="81">
        <v>4.98</v>
      </c>
      <c r="H28" s="8"/>
      <c r="I28" s="34">
        <v>42339</v>
      </c>
      <c r="J28" s="13"/>
      <c r="K28" s="35"/>
      <c r="L28" s="57">
        <v>60</v>
      </c>
      <c r="M28" s="79">
        <v>0.3</v>
      </c>
      <c r="N28" s="8"/>
      <c r="O28" s="8"/>
      <c r="P28" s="8"/>
    </row>
    <row r="29" spans="1:16" ht="18" customHeight="1">
      <c r="A29" s="8">
        <v>22</v>
      </c>
      <c r="B29" s="9" t="s">
        <v>58</v>
      </c>
      <c r="C29" s="8" t="s">
        <v>50</v>
      </c>
      <c r="D29" s="13">
        <v>13.095</v>
      </c>
      <c r="E29" s="8" t="s">
        <v>31</v>
      </c>
      <c r="F29" s="13"/>
      <c r="G29" s="81">
        <v>4.65</v>
      </c>
      <c r="H29" s="8"/>
      <c r="I29" s="34">
        <v>42278</v>
      </c>
      <c r="J29" s="13"/>
      <c r="K29" s="35"/>
      <c r="L29" s="57">
        <v>60</v>
      </c>
      <c r="M29" s="79">
        <v>0.3</v>
      </c>
      <c r="N29" s="8"/>
      <c r="O29" s="8"/>
      <c r="P29" s="8"/>
    </row>
    <row r="30" spans="1:16" ht="18" customHeight="1">
      <c r="A30" s="8">
        <v>23</v>
      </c>
      <c r="B30" s="9" t="s">
        <v>59</v>
      </c>
      <c r="C30" s="8" t="s">
        <v>137</v>
      </c>
      <c r="D30" s="13">
        <v>13.095</v>
      </c>
      <c r="E30" s="8" t="s">
        <v>31</v>
      </c>
      <c r="F30" s="13"/>
      <c r="G30" s="81">
        <v>2.67</v>
      </c>
      <c r="H30" s="8"/>
      <c r="I30" s="34">
        <v>41671</v>
      </c>
      <c r="J30" s="13"/>
      <c r="K30" s="40"/>
      <c r="L30" s="57">
        <v>60</v>
      </c>
      <c r="M30" s="85">
        <v>0.3</v>
      </c>
      <c r="N30" s="8"/>
      <c r="O30" s="8"/>
      <c r="P30" s="8"/>
    </row>
    <row r="31" spans="1:16" ht="18" customHeight="1">
      <c r="A31" s="8">
        <v>24</v>
      </c>
      <c r="B31" s="9" t="s">
        <v>60</v>
      </c>
      <c r="C31" s="8" t="s">
        <v>137</v>
      </c>
      <c r="D31" s="8">
        <v>16.285</v>
      </c>
      <c r="E31" s="8" t="s">
        <v>61</v>
      </c>
      <c r="F31" s="8" t="s">
        <v>34</v>
      </c>
      <c r="G31" s="81">
        <v>4.65</v>
      </c>
      <c r="H31" s="8"/>
      <c r="I31" s="34">
        <v>41791</v>
      </c>
      <c r="J31" s="8"/>
      <c r="K31" s="35">
        <v>0.5</v>
      </c>
      <c r="L31" s="57">
        <v>60</v>
      </c>
      <c r="M31" s="79">
        <v>0.3</v>
      </c>
      <c r="N31" s="8"/>
      <c r="O31" s="8"/>
      <c r="P31" s="8"/>
    </row>
    <row r="32" spans="1:16" ht="18" customHeight="1">
      <c r="A32" s="8">
        <v>25</v>
      </c>
      <c r="B32" s="9" t="s">
        <v>62</v>
      </c>
      <c r="C32" s="8" t="s">
        <v>136</v>
      </c>
      <c r="D32" s="8" t="s">
        <v>23</v>
      </c>
      <c r="E32" s="8" t="s">
        <v>31</v>
      </c>
      <c r="F32" s="8" t="s">
        <v>42</v>
      </c>
      <c r="G32" s="81">
        <v>5.08</v>
      </c>
      <c r="H32" s="8"/>
      <c r="I32" s="34">
        <v>42339</v>
      </c>
      <c r="J32" s="8"/>
      <c r="K32" s="35">
        <v>0.6</v>
      </c>
      <c r="L32" s="57">
        <v>70</v>
      </c>
      <c r="M32" s="79">
        <v>0.4</v>
      </c>
      <c r="N32" s="8"/>
      <c r="O32" s="8"/>
      <c r="P32" s="8"/>
    </row>
    <row r="33" spans="1:16" ht="18" customHeight="1">
      <c r="A33" s="8">
        <v>26</v>
      </c>
      <c r="B33" s="9" t="s">
        <v>63</v>
      </c>
      <c r="C33" s="81" t="s">
        <v>145</v>
      </c>
      <c r="D33" s="8">
        <v>13.095</v>
      </c>
      <c r="E33" s="8" t="s">
        <v>31</v>
      </c>
      <c r="F33" s="8"/>
      <c r="G33" s="81">
        <v>2.67</v>
      </c>
      <c r="H33" s="8"/>
      <c r="I33" s="34">
        <v>41671</v>
      </c>
      <c r="J33" s="8"/>
      <c r="K33" s="40"/>
      <c r="L33" s="57">
        <v>70</v>
      </c>
      <c r="M33" s="85">
        <v>0.4</v>
      </c>
      <c r="N33" s="8"/>
      <c r="O33" s="8"/>
      <c r="P33" s="8"/>
    </row>
    <row r="34" spans="1:16" ht="18" customHeight="1">
      <c r="A34" s="8">
        <v>27</v>
      </c>
      <c r="B34" s="9" t="s">
        <v>64</v>
      </c>
      <c r="C34" s="8" t="s">
        <v>136</v>
      </c>
      <c r="D34" s="8" t="s">
        <v>33</v>
      </c>
      <c r="E34" s="8" t="s">
        <v>65</v>
      </c>
      <c r="F34" s="8" t="s">
        <v>42</v>
      </c>
      <c r="G34" s="81">
        <v>3.99</v>
      </c>
      <c r="H34" s="8"/>
      <c r="I34" s="33">
        <v>41640</v>
      </c>
      <c r="J34" s="8"/>
      <c r="K34" s="35">
        <v>0.6</v>
      </c>
      <c r="L34" s="57">
        <v>40</v>
      </c>
      <c r="M34" s="79">
        <v>0.2</v>
      </c>
      <c r="N34" s="8"/>
      <c r="O34" s="8"/>
      <c r="P34" s="8"/>
    </row>
    <row r="35" spans="1:16" ht="18" customHeight="1">
      <c r="A35" s="8">
        <v>28</v>
      </c>
      <c r="B35" s="9" t="s">
        <v>66</v>
      </c>
      <c r="C35" s="8" t="s">
        <v>137</v>
      </c>
      <c r="D35" s="8">
        <v>13.095</v>
      </c>
      <c r="E35" s="8" t="s">
        <v>65</v>
      </c>
      <c r="F35" s="8" t="s">
        <v>34</v>
      </c>
      <c r="G35" s="81">
        <v>3.33</v>
      </c>
      <c r="H35" s="8"/>
      <c r="I35" s="34">
        <v>41609</v>
      </c>
      <c r="J35" s="8"/>
      <c r="K35" s="51">
        <v>0.5</v>
      </c>
      <c r="L35" s="57">
        <v>40</v>
      </c>
      <c r="M35" s="85">
        <v>0.2</v>
      </c>
      <c r="N35" s="8"/>
      <c r="O35" s="8"/>
      <c r="P35" s="8"/>
    </row>
    <row r="36" spans="1:16" ht="18" customHeight="1">
      <c r="A36" s="8">
        <v>29</v>
      </c>
      <c r="B36" s="9" t="s">
        <v>67</v>
      </c>
      <c r="C36" s="8" t="s">
        <v>106</v>
      </c>
      <c r="D36" s="8" t="s">
        <v>33</v>
      </c>
      <c r="E36" s="8" t="s">
        <v>65</v>
      </c>
      <c r="F36" s="8"/>
      <c r="G36" s="81">
        <v>3.99</v>
      </c>
      <c r="H36" s="8"/>
      <c r="I36" s="34">
        <v>41974</v>
      </c>
      <c r="J36" s="8"/>
      <c r="K36" s="35"/>
      <c r="L36" s="57">
        <v>40</v>
      </c>
      <c r="M36" s="85">
        <v>0.2</v>
      </c>
      <c r="N36" s="8"/>
      <c r="O36" s="8"/>
      <c r="P36" s="8"/>
    </row>
    <row r="37" spans="1:16" ht="18" customHeight="1">
      <c r="A37" s="8">
        <v>30</v>
      </c>
      <c r="B37" s="9" t="s">
        <v>68</v>
      </c>
      <c r="C37" s="8" t="s">
        <v>137</v>
      </c>
      <c r="D37" s="8">
        <v>13.095</v>
      </c>
      <c r="E37" s="8" t="s">
        <v>65</v>
      </c>
      <c r="F37" s="8"/>
      <c r="G37" s="81">
        <v>3</v>
      </c>
      <c r="H37" s="8"/>
      <c r="I37" s="34">
        <v>41640</v>
      </c>
      <c r="J37" s="8"/>
      <c r="K37" s="35"/>
      <c r="L37" s="57">
        <v>40</v>
      </c>
      <c r="M37" s="85">
        <v>0.2</v>
      </c>
      <c r="N37" s="8"/>
      <c r="O37" s="8"/>
      <c r="P37" s="8"/>
    </row>
    <row r="38" spans="1:16" ht="18" customHeight="1">
      <c r="A38" s="8">
        <v>31</v>
      </c>
      <c r="B38" s="9" t="s">
        <v>69</v>
      </c>
      <c r="C38" s="8" t="s">
        <v>136</v>
      </c>
      <c r="D38" s="8" t="s">
        <v>23</v>
      </c>
      <c r="E38" s="8" t="s">
        <v>70</v>
      </c>
      <c r="F38" s="8" t="s">
        <v>42</v>
      </c>
      <c r="G38" s="81">
        <v>5.42</v>
      </c>
      <c r="H38" s="8"/>
      <c r="I38" s="34">
        <v>41671</v>
      </c>
      <c r="J38" s="8"/>
      <c r="K38" s="35">
        <v>0.6</v>
      </c>
      <c r="L38" s="57">
        <v>40</v>
      </c>
      <c r="M38" s="79">
        <v>0.2</v>
      </c>
      <c r="N38" s="8"/>
      <c r="O38" s="8"/>
      <c r="P38" s="8"/>
    </row>
    <row r="39" spans="1:16" ht="18" customHeight="1">
      <c r="A39" s="8">
        <v>32</v>
      </c>
      <c r="B39" s="9" t="s">
        <v>71</v>
      </c>
      <c r="C39" s="8" t="s">
        <v>48</v>
      </c>
      <c r="D39" s="8" t="s">
        <v>33</v>
      </c>
      <c r="E39" s="8" t="s">
        <v>70</v>
      </c>
      <c r="F39" s="8" t="s">
        <v>34</v>
      </c>
      <c r="G39" s="81">
        <v>3.99</v>
      </c>
      <c r="H39" s="8"/>
      <c r="I39" s="34">
        <v>42125</v>
      </c>
      <c r="J39" s="8"/>
      <c r="K39" s="51">
        <v>0.5</v>
      </c>
      <c r="L39" s="57">
        <v>40</v>
      </c>
      <c r="M39" s="85">
        <v>0.2</v>
      </c>
      <c r="N39" s="8"/>
      <c r="O39" s="8"/>
      <c r="P39" s="8"/>
    </row>
    <row r="40" spans="1:16" ht="18" customHeight="1">
      <c r="A40" s="8">
        <v>33</v>
      </c>
      <c r="B40" s="9" t="s">
        <v>72</v>
      </c>
      <c r="C40" s="8" t="s">
        <v>50</v>
      </c>
      <c r="D40" s="8">
        <v>13.095</v>
      </c>
      <c r="E40" s="8" t="s">
        <v>70</v>
      </c>
      <c r="F40" s="8"/>
      <c r="G40" s="81">
        <v>2.67</v>
      </c>
      <c r="H40" s="8"/>
      <c r="I40" s="34">
        <v>41671</v>
      </c>
      <c r="J40" s="8"/>
      <c r="K40" s="40"/>
      <c r="L40" s="57">
        <v>40</v>
      </c>
      <c r="M40" s="85">
        <v>0.2</v>
      </c>
      <c r="N40" s="8"/>
      <c r="O40" s="8"/>
      <c r="P40" s="8"/>
    </row>
    <row r="41" spans="1:16" ht="21.75" customHeight="1">
      <c r="A41" s="8">
        <v>34</v>
      </c>
      <c r="B41" s="9" t="s">
        <v>73</v>
      </c>
      <c r="C41" s="8" t="s">
        <v>136</v>
      </c>
      <c r="D41" s="8" t="s">
        <v>23</v>
      </c>
      <c r="E41" s="8" t="s">
        <v>34</v>
      </c>
      <c r="F41" s="8" t="s">
        <v>42</v>
      </c>
      <c r="G41" s="81">
        <v>5.08</v>
      </c>
      <c r="H41" s="8"/>
      <c r="I41" s="34">
        <v>42005</v>
      </c>
      <c r="J41" s="8"/>
      <c r="K41" s="35">
        <v>0.6</v>
      </c>
      <c r="L41" s="57">
        <v>40</v>
      </c>
      <c r="M41" s="79">
        <v>0.2</v>
      </c>
      <c r="N41" s="8"/>
      <c r="O41" s="8"/>
      <c r="P41" s="8"/>
    </row>
    <row r="42" spans="1:16" ht="21.75" customHeight="1">
      <c r="A42" s="8">
        <v>35</v>
      </c>
      <c r="B42" s="9" t="s">
        <v>74</v>
      </c>
      <c r="C42" s="81" t="s">
        <v>146</v>
      </c>
      <c r="D42" s="8" t="s">
        <v>75</v>
      </c>
      <c r="E42" s="8" t="s">
        <v>34</v>
      </c>
      <c r="F42" s="8"/>
      <c r="G42" s="81">
        <v>2.06</v>
      </c>
      <c r="H42" s="8">
        <v>0.04</v>
      </c>
      <c r="I42" s="34">
        <v>41760</v>
      </c>
      <c r="J42" s="8"/>
      <c r="K42" s="35"/>
      <c r="L42" s="57">
        <v>60</v>
      </c>
      <c r="M42" s="79">
        <v>0.3</v>
      </c>
      <c r="N42" s="8"/>
      <c r="O42" s="8"/>
      <c r="P42" s="8"/>
    </row>
    <row r="43" spans="1:16" ht="21" customHeight="1">
      <c r="A43" s="8">
        <v>36</v>
      </c>
      <c r="B43" s="9" t="s">
        <v>76</v>
      </c>
      <c r="C43" s="81" t="s">
        <v>50</v>
      </c>
      <c r="D43" s="8">
        <v>13.095</v>
      </c>
      <c r="E43" s="8" t="s">
        <v>61</v>
      </c>
      <c r="F43" s="8"/>
      <c r="G43" s="81">
        <v>3</v>
      </c>
      <c r="H43" s="8"/>
      <c r="I43" s="34">
        <v>41640</v>
      </c>
      <c r="J43" s="8"/>
      <c r="K43" s="35" t="s">
        <v>114</v>
      </c>
      <c r="L43" s="57">
        <v>40</v>
      </c>
      <c r="M43" s="85">
        <v>0.2</v>
      </c>
      <c r="N43" s="8"/>
      <c r="O43" s="8"/>
      <c r="P43" s="8"/>
    </row>
    <row r="44" spans="1:16" ht="21" customHeight="1">
      <c r="A44" s="8">
        <v>37</v>
      </c>
      <c r="B44" s="9" t="s">
        <v>77</v>
      </c>
      <c r="C44" s="81" t="s">
        <v>132</v>
      </c>
      <c r="D44" s="8" t="s">
        <v>33</v>
      </c>
      <c r="E44" s="8" t="s">
        <v>61</v>
      </c>
      <c r="F44" s="8"/>
      <c r="G44" s="81">
        <v>3</v>
      </c>
      <c r="H44" s="8"/>
      <c r="I44" s="34">
        <v>41365</v>
      </c>
      <c r="J44" s="8"/>
      <c r="K44" s="35"/>
      <c r="L44" s="57">
        <v>40</v>
      </c>
      <c r="M44" s="85">
        <v>0.2</v>
      </c>
      <c r="N44" s="8"/>
      <c r="O44" s="8"/>
      <c r="P44" s="8"/>
    </row>
    <row r="45" spans="1:16" ht="23.25" customHeight="1">
      <c r="A45" s="8">
        <v>38</v>
      </c>
      <c r="B45" s="9" t="s">
        <v>78</v>
      </c>
      <c r="C45" s="81" t="s">
        <v>148</v>
      </c>
      <c r="D45" s="8">
        <v>13.095</v>
      </c>
      <c r="E45" s="8" t="s">
        <v>61</v>
      </c>
      <c r="F45" s="8"/>
      <c r="G45" s="81">
        <v>2.67</v>
      </c>
      <c r="H45" s="8"/>
      <c r="I45" s="34">
        <v>41671</v>
      </c>
      <c r="J45" s="8"/>
      <c r="K45" s="35"/>
      <c r="L45" s="57">
        <v>40</v>
      </c>
      <c r="M45" s="85">
        <v>0.2</v>
      </c>
      <c r="N45" s="8"/>
      <c r="O45" s="8"/>
      <c r="P45" s="8"/>
    </row>
    <row r="46" spans="1:16" ht="21.75" customHeight="1">
      <c r="A46" s="8">
        <v>39</v>
      </c>
      <c r="B46" s="9" t="s">
        <v>79</v>
      </c>
      <c r="C46" s="81" t="s">
        <v>145</v>
      </c>
      <c r="D46" s="8">
        <v>13.095</v>
      </c>
      <c r="E46" s="8" t="s">
        <v>61</v>
      </c>
      <c r="F46" s="8"/>
      <c r="G46" s="81">
        <v>2.67</v>
      </c>
      <c r="H46" s="8"/>
      <c r="I46" s="34">
        <v>41671</v>
      </c>
      <c r="J46" s="8"/>
      <c r="K46" s="35"/>
      <c r="L46" s="57">
        <v>40</v>
      </c>
      <c r="M46" s="85">
        <v>0.2</v>
      </c>
      <c r="N46" s="8"/>
      <c r="O46" s="8"/>
      <c r="P46" s="8"/>
    </row>
    <row r="47" spans="1:16" ht="24.75" customHeight="1">
      <c r="A47" s="8">
        <v>40</v>
      </c>
      <c r="B47" s="9" t="s">
        <v>80</v>
      </c>
      <c r="C47" s="8" t="s">
        <v>132</v>
      </c>
      <c r="D47" s="8" t="s">
        <v>33</v>
      </c>
      <c r="E47" s="8" t="s">
        <v>34</v>
      </c>
      <c r="F47" s="8" t="s">
        <v>81</v>
      </c>
      <c r="G47" s="81">
        <v>2.67</v>
      </c>
      <c r="H47" s="8"/>
      <c r="I47" s="34">
        <v>42339</v>
      </c>
      <c r="J47" s="8"/>
      <c r="K47" s="35">
        <v>0.5</v>
      </c>
      <c r="L47" s="57">
        <v>40</v>
      </c>
      <c r="M47" s="85">
        <v>0.2</v>
      </c>
      <c r="N47" s="8"/>
      <c r="O47" s="8"/>
      <c r="P47" s="8"/>
    </row>
    <row r="48" spans="1:16" ht="21" customHeight="1">
      <c r="A48" s="8">
        <v>41</v>
      </c>
      <c r="B48" s="9" t="s">
        <v>82</v>
      </c>
      <c r="C48" s="8" t="s">
        <v>106</v>
      </c>
      <c r="D48" s="8" t="s">
        <v>33</v>
      </c>
      <c r="E48" s="8" t="s">
        <v>61</v>
      </c>
      <c r="F48" s="8" t="s">
        <v>42</v>
      </c>
      <c r="G48" s="81">
        <v>3.99</v>
      </c>
      <c r="H48" s="8"/>
      <c r="I48" s="34">
        <v>41548</v>
      </c>
      <c r="J48" s="8"/>
      <c r="K48" s="35">
        <v>0.6</v>
      </c>
      <c r="L48" s="57">
        <v>40</v>
      </c>
      <c r="M48" s="85">
        <v>0.4</v>
      </c>
      <c r="N48" s="8"/>
      <c r="O48" s="8"/>
      <c r="P48" s="8"/>
    </row>
    <row r="49" spans="1:16" ht="22.5" customHeight="1">
      <c r="A49" s="8">
        <v>42</v>
      </c>
      <c r="B49" s="9" t="s">
        <v>83</v>
      </c>
      <c r="C49" s="8" t="s">
        <v>136</v>
      </c>
      <c r="D49" s="8" t="s">
        <v>23</v>
      </c>
      <c r="E49" s="8" t="s">
        <v>84</v>
      </c>
      <c r="F49" s="8" t="s">
        <v>42</v>
      </c>
      <c r="G49" s="81">
        <v>5.76</v>
      </c>
      <c r="H49" s="8"/>
      <c r="I49" s="34">
        <v>42005</v>
      </c>
      <c r="J49" s="8"/>
      <c r="K49" s="35">
        <v>0.6</v>
      </c>
      <c r="L49" s="57">
        <v>40</v>
      </c>
      <c r="M49" s="41"/>
      <c r="N49" s="8"/>
      <c r="O49" s="8"/>
      <c r="P49" s="8"/>
    </row>
    <row r="50" spans="1:16" ht="18" customHeight="1">
      <c r="A50" s="8">
        <v>43</v>
      </c>
      <c r="B50" s="9" t="s">
        <v>85</v>
      </c>
      <c r="C50" s="8" t="s">
        <v>136</v>
      </c>
      <c r="D50" s="8" t="s">
        <v>33</v>
      </c>
      <c r="E50" s="8" t="s">
        <v>84</v>
      </c>
      <c r="F50" s="8" t="s">
        <v>34</v>
      </c>
      <c r="G50" s="81">
        <v>4.65</v>
      </c>
      <c r="H50" s="8"/>
      <c r="I50" s="34">
        <v>41426</v>
      </c>
      <c r="J50" s="8"/>
      <c r="K50" s="35">
        <v>0.5</v>
      </c>
      <c r="L50" s="57">
        <v>40</v>
      </c>
      <c r="M50" s="41"/>
      <c r="N50" s="8"/>
      <c r="O50" s="8"/>
      <c r="P50" s="8"/>
    </row>
    <row r="51" spans="1:16" ht="21" customHeight="1">
      <c r="A51" s="8">
        <v>44</v>
      </c>
      <c r="B51" s="9" t="s">
        <v>86</v>
      </c>
      <c r="C51" s="8" t="s">
        <v>87</v>
      </c>
      <c r="D51" s="8">
        <v>13.095</v>
      </c>
      <c r="E51" s="8" t="s">
        <v>84</v>
      </c>
      <c r="F51" s="8"/>
      <c r="G51" s="81">
        <v>2.67</v>
      </c>
      <c r="H51" s="8"/>
      <c r="I51" s="34">
        <v>41671</v>
      </c>
      <c r="J51" s="8"/>
      <c r="K51" s="40"/>
      <c r="L51" s="57">
        <v>40</v>
      </c>
      <c r="M51" s="42"/>
      <c r="N51" s="8"/>
      <c r="O51" s="8"/>
      <c r="P51" s="8"/>
    </row>
    <row r="52" spans="1:16" ht="18" customHeight="1">
      <c r="A52" s="8">
        <v>45</v>
      </c>
      <c r="B52" s="16" t="s">
        <v>88</v>
      </c>
      <c r="C52" s="15" t="s">
        <v>139</v>
      </c>
      <c r="D52" s="15">
        <v>13.095</v>
      </c>
      <c r="E52" s="15" t="s">
        <v>89</v>
      </c>
      <c r="F52" s="15" t="s">
        <v>90</v>
      </c>
      <c r="G52" s="82">
        <v>4.98</v>
      </c>
      <c r="H52" s="15"/>
      <c r="I52" s="34">
        <v>41640</v>
      </c>
      <c r="J52" s="15"/>
      <c r="K52" s="35">
        <v>0.6</v>
      </c>
      <c r="L52" s="57">
        <v>40</v>
      </c>
      <c r="M52" s="41"/>
      <c r="N52" s="8"/>
      <c r="O52" s="8"/>
      <c r="P52" s="8"/>
    </row>
    <row r="53" spans="1:16" ht="18" customHeight="1">
      <c r="A53" s="8">
        <v>46</v>
      </c>
      <c r="B53" s="9" t="s">
        <v>91</v>
      </c>
      <c r="C53" s="8" t="s">
        <v>136</v>
      </c>
      <c r="D53" s="8" t="s">
        <v>23</v>
      </c>
      <c r="E53" s="8" t="s">
        <v>34</v>
      </c>
      <c r="F53" s="8" t="s">
        <v>81</v>
      </c>
      <c r="G53" s="81">
        <v>4.74</v>
      </c>
      <c r="H53" s="8"/>
      <c r="I53" s="34">
        <v>41671</v>
      </c>
      <c r="J53" s="8"/>
      <c r="K53" s="35">
        <v>0.5</v>
      </c>
      <c r="L53" s="57">
        <v>40</v>
      </c>
      <c r="M53" s="42"/>
      <c r="N53" s="8"/>
      <c r="O53" s="8"/>
      <c r="P53" s="8"/>
    </row>
    <row r="54" spans="1:16" ht="18" customHeight="1">
      <c r="A54" s="8">
        <v>47</v>
      </c>
      <c r="B54" s="9" t="s">
        <v>92</v>
      </c>
      <c r="C54" s="81" t="s">
        <v>131</v>
      </c>
      <c r="D54" s="8" t="s">
        <v>36</v>
      </c>
      <c r="E54" s="8" t="s">
        <v>89</v>
      </c>
      <c r="F54" s="8"/>
      <c r="G54" s="81">
        <v>4.06</v>
      </c>
      <c r="H54" s="8"/>
      <c r="I54" s="84">
        <v>42278</v>
      </c>
      <c r="J54" s="81">
        <v>8</v>
      </c>
      <c r="K54" s="35"/>
      <c r="L54" s="57">
        <v>40</v>
      </c>
      <c r="M54" s="41"/>
      <c r="N54" s="8"/>
      <c r="O54" s="8"/>
      <c r="P54" s="8"/>
    </row>
    <row r="55" spans="1:16" ht="18" customHeight="1">
      <c r="A55" s="8">
        <v>48</v>
      </c>
      <c r="B55" s="9" t="s">
        <v>93</v>
      </c>
      <c r="C55" s="81" t="s">
        <v>131</v>
      </c>
      <c r="D55" s="8" t="s">
        <v>36</v>
      </c>
      <c r="E55" s="8" t="s">
        <v>34</v>
      </c>
      <c r="F55" s="8"/>
      <c r="G55" s="81">
        <v>4.06</v>
      </c>
      <c r="H55" s="8"/>
      <c r="I55" s="84">
        <v>42278</v>
      </c>
      <c r="J55" s="81">
        <v>9</v>
      </c>
      <c r="K55" s="35"/>
      <c r="L55" s="57">
        <v>40</v>
      </c>
      <c r="M55" s="85">
        <v>0.2</v>
      </c>
      <c r="N55" s="8"/>
      <c r="O55" s="8"/>
      <c r="P55" s="8"/>
    </row>
    <row r="56" spans="1:16" ht="18" customHeight="1">
      <c r="A56" s="8">
        <v>49</v>
      </c>
      <c r="B56" s="9" t="s">
        <v>94</v>
      </c>
      <c r="C56" s="8" t="s">
        <v>138</v>
      </c>
      <c r="D56" s="8" t="s">
        <v>75</v>
      </c>
      <c r="E56" s="8" t="s">
        <v>34</v>
      </c>
      <c r="F56" s="8"/>
      <c r="G56" s="81">
        <v>4.06</v>
      </c>
      <c r="H56" s="8"/>
      <c r="I56" s="34">
        <v>42156</v>
      </c>
      <c r="J56" s="8"/>
      <c r="K56" s="35"/>
      <c r="L56" s="57">
        <v>40</v>
      </c>
      <c r="M56" s="85">
        <v>0.2</v>
      </c>
      <c r="N56" s="8"/>
      <c r="O56" s="8"/>
      <c r="P56" s="8"/>
    </row>
    <row r="57" spans="1:16" ht="18" customHeight="1">
      <c r="A57" s="8">
        <v>50</v>
      </c>
      <c r="B57" s="9" t="s">
        <v>95</v>
      </c>
      <c r="C57" s="8" t="s">
        <v>136</v>
      </c>
      <c r="D57" s="8" t="s">
        <v>23</v>
      </c>
      <c r="E57" s="8" t="s">
        <v>96</v>
      </c>
      <c r="F57" s="8" t="s">
        <v>90</v>
      </c>
      <c r="G57" s="81">
        <v>5.08</v>
      </c>
      <c r="H57" s="8"/>
      <c r="I57" s="34">
        <v>42005</v>
      </c>
      <c r="J57" s="8"/>
      <c r="K57" s="35">
        <v>0.6</v>
      </c>
      <c r="L57" s="57">
        <v>40</v>
      </c>
      <c r="M57" s="79"/>
      <c r="N57" s="8"/>
      <c r="O57" s="8"/>
      <c r="P57" s="8"/>
    </row>
    <row r="58" spans="1:16" ht="18" customHeight="1">
      <c r="A58" s="8">
        <v>51</v>
      </c>
      <c r="B58" s="9" t="s">
        <v>97</v>
      </c>
      <c r="C58" s="8" t="s">
        <v>130</v>
      </c>
      <c r="D58" s="8" t="s">
        <v>98</v>
      </c>
      <c r="E58" s="8" t="s">
        <v>96</v>
      </c>
      <c r="F58" s="8"/>
      <c r="G58" s="81">
        <v>1.86</v>
      </c>
      <c r="H58" s="8"/>
      <c r="I58" s="34">
        <v>41760</v>
      </c>
      <c r="J58" s="8"/>
      <c r="K58" s="35"/>
      <c r="L58" s="57">
        <v>40</v>
      </c>
      <c r="M58" s="79">
        <v>0.2</v>
      </c>
      <c r="N58" s="8"/>
      <c r="O58" s="8"/>
      <c r="P58" s="8"/>
    </row>
    <row r="59" spans="1:16" ht="18" customHeight="1">
      <c r="A59" s="8">
        <v>52</v>
      </c>
      <c r="B59" s="9" t="s">
        <v>99</v>
      </c>
      <c r="C59" s="8" t="s">
        <v>100</v>
      </c>
      <c r="D59" s="93" t="s">
        <v>128</v>
      </c>
      <c r="E59" s="8" t="s">
        <v>96</v>
      </c>
      <c r="F59" s="8" t="s">
        <v>101</v>
      </c>
      <c r="G59" s="81">
        <v>4.68</v>
      </c>
      <c r="H59" s="8"/>
      <c r="I59" s="34">
        <v>41730</v>
      </c>
      <c r="J59" s="8"/>
      <c r="K59" s="35">
        <v>0.5</v>
      </c>
      <c r="L59" s="57">
        <v>20</v>
      </c>
      <c r="M59" s="79"/>
      <c r="N59" s="8">
        <v>0.2</v>
      </c>
      <c r="O59" s="8"/>
      <c r="P59" s="8"/>
    </row>
    <row r="60" spans="1:16" ht="18" customHeight="1">
      <c r="A60" s="8">
        <v>53</v>
      </c>
      <c r="B60" s="9" t="s">
        <v>102</v>
      </c>
      <c r="C60" s="8" t="s">
        <v>100</v>
      </c>
      <c r="D60" s="93" t="s">
        <v>129</v>
      </c>
      <c r="E60" s="8" t="s">
        <v>89</v>
      </c>
      <c r="F60" s="8" t="s">
        <v>103</v>
      </c>
      <c r="G60" s="81">
        <v>3.66</v>
      </c>
      <c r="H60" s="8"/>
      <c r="I60" s="34">
        <v>41730</v>
      </c>
      <c r="J60" s="8"/>
      <c r="K60" s="35">
        <v>0.5</v>
      </c>
      <c r="L60" s="57">
        <v>20</v>
      </c>
      <c r="M60" s="79"/>
      <c r="N60" s="8"/>
      <c r="O60" s="8"/>
      <c r="P60" s="8"/>
    </row>
    <row r="61" spans="1:16" ht="18" customHeight="1">
      <c r="A61" s="8">
        <v>54</v>
      </c>
      <c r="B61" s="17" t="s">
        <v>104</v>
      </c>
      <c r="C61" s="18" t="s">
        <v>100</v>
      </c>
      <c r="D61" s="94" t="s">
        <v>129</v>
      </c>
      <c r="E61" s="18" t="s">
        <v>96</v>
      </c>
      <c r="F61" s="18" t="s">
        <v>103</v>
      </c>
      <c r="G61" s="80">
        <v>3.99</v>
      </c>
      <c r="H61" s="18"/>
      <c r="I61" s="34">
        <v>42125</v>
      </c>
      <c r="J61" s="18"/>
      <c r="K61" s="52">
        <v>0.5</v>
      </c>
      <c r="L61" s="57">
        <v>20</v>
      </c>
      <c r="M61" s="86"/>
      <c r="N61" s="18"/>
      <c r="O61" s="18"/>
      <c r="P61" s="8"/>
    </row>
    <row r="62" spans="1:16" ht="18" customHeight="1">
      <c r="A62" s="8">
        <v>55</v>
      </c>
      <c r="B62" s="17" t="s">
        <v>104</v>
      </c>
      <c r="C62" s="18" t="s">
        <v>100</v>
      </c>
      <c r="D62" s="94" t="s">
        <v>129</v>
      </c>
      <c r="E62" s="18" t="s">
        <v>96</v>
      </c>
      <c r="F62" s="18"/>
      <c r="G62" s="80">
        <v>3.33</v>
      </c>
      <c r="H62" s="18"/>
      <c r="I62" s="34">
        <v>42339</v>
      </c>
      <c r="J62" s="18"/>
      <c r="K62" s="52"/>
      <c r="L62" s="57">
        <v>20</v>
      </c>
      <c r="M62" s="87"/>
      <c r="N62" s="18"/>
      <c r="O62" s="18"/>
      <c r="P62" s="8"/>
    </row>
    <row r="63" spans="1:16" ht="18" customHeight="1">
      <c r="A63" s="8">
        <v>56</v>
      </c>
      <c r="B63" s="17" t="s">
        <v>105</v>
      </c>
      <c r="C63" s="18" t="s">
        <v>106</v>
      </c>
      <c r="D63" s="18" t="s">
        <v>33</v>
      </c>
      <c r="E63" s="18" t="s">
        <v>41</v>
      </c>
      <c r="F63" s="18"/>
      <c r="G63" s="80">
        <v>3.99</v>
      </c>
      <c r="H63" s="18"/>
      <c r="I63" s="34">
        <v>42309</v>
      </c>
      <c r="J63" s="18"/>
      <c r="K63" s="52"/>
      <c r="L63" s="57">
        <v>60</v>
      </c>
      <c r="M63" s="86">
        <v>0.2</v>
      </c>
      <c r="N63" s="18"/>
      <c r="O63" s="18"/>
      <c r="P63" s="18"/>
    </row>
    <row r="64" spans="1:16" ht="18" customHeight="1">
      <c r="A64" s="8">
        <v>57</v>
      </c>
      <c r="B64" s="19" t="s">
        <v>107</v>
      </c>
      <c r="C64" s="81" t="s">
        <v>132</v>
      </c>
      <c r="D64" s="81" t="s">
        <v>33</v>
      </c>
      <c r="E64" s="81" t="s">
        <v>34</v>
      </c>
      <c r="F64" s="81"/>
      <c r="G64" s="81">
        <v>3.66</v>
      </c>
      <c r="H64" s="81"/>
      <c r="I64" s="84">
        <v>41760</v>
      </c>
      <c r="J64" s="81"/>
      <c r="K64" s="95"/>
      <c r="L64" s="96">
        <v>40</v>
      </c>
      <c r="M64" s="79">
        <v>0.2</v>
      </c>
      <c r="N64" s="81"/>
      <c r="O64" s="81"/>
      <c r="P64" s="8"/>
    </row>
    <row r="65" spans="1:16" ht="18" customHeight="1">
      <c r="A65" s="11"/>
      <c r="B65" s="11" t="s">
        <v>144</v>
      </c>
      <c r="C65" s="97"/>
      <c r="D65" s="97"/>
      <c r="E65" s="97"/>
      <c r="F65" s="97"/>
      <c r="G65" s="98">
        <f>SUM(G8:G64)</f>
        <v>234.78000000000006</v>
      </c>
      <c r="H65" s="99">
        <f>SUM(H8:H64)</f>
        <v>0.04</v>
      </c>
      <c r="I65" s="97"/>
      <c r="J65" s="100">
        <f aca="true" t="shared" si="0" ref="J65:O65">SUM(J8:J64)</f>
        <v>47</v>
      </c>
      <c r="K65" s="101">
        <f t="shared" si="0"/>
        <v>15.799999999999997</v>
      </c>
      <c r="L65" s="100">
        <f t="shared" si="0"/>
        <v>2740</v>
      </c>
      <c r="M65" s="101">
        <f t="shared" si="0"/>
        <v>10.999999999999993</v>
      </c>
      <c r="N65" s="101">
        <f t="shared" si="0"/>
        <v>0.2</v>
      </c>
      <c r="O65" s="101">
        <f t="shared" si="0"/>
        <v>2.8</v>
      </c>
      <c r="P65" s="11"/>
    </row>
    <row r="66" spans="1:1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44"/>
      <c r="L66" s="58"/>
      <c r="M66" s="44"/>
      <c r="N66" s="1"/>
      <c r="O66" s="1"/>
      <c r="P66" s="1"/>
    </row>
    <row r="67" spans="1:16" ht="15">
      <c r="A67" s="127" t="s">
        <v>140</v>
      </c>
      <c r="B67" s="127"/>
      <c r="C67" s="20"/>
      <c r="D67" s="20"/>
      <c r="E67" s="20"/>
      <c r="F67" s="21"/>
      <c r="G67" s="21"/>
      <c r="H67" s="21"/>
      <c r="I67" s="21"/>
      <c r="J67" s="21"/>
      <c r="K67" s="48"/>
      <c r="L67" s="54"/>
      <c r="M67" s="46"/>
      <c r="N67" s="23"/>
      <c r="O67" s="23"/>
      <c r="P67" s="25"/>
    </row>
    <row r="68" spans="1:22" ht="15">
      <c r="A68" s="127" t="s">
        <v>141</v>
      </c>
      <c r="B68" s="127"/>
      <c r="C68" s="127"/>
      <c r="D68" s="20"/>
      <c r="E68" s="20"/>
      <c r="F68" s="21"/>
      <c r="G68" s="21"/>
      <c r="H68" s="21"/>
      <c r="I68" s="21"/>
      <c r="J68" s="21"/>
      <c r="K68" s="48"/>
      <c r="L68" s="54"/>
      <c r="M68" s="46"/>
      <c r="N68" s="23"/>
      <c r="O68" s="23"/>
      <c r="P68" s="25"/>
      <c r="V68" s="38"/>
    </row>
    <row r="69" spans="1:16" ht="15">
      <c r="A69" s="22"/>
      <c r="B69" s="123"/>
      <c r="C69" s="123"/>
      <c r="D69" s="123"/>
      <c r="E69" s="123"/>
      <c r="F69" s="123"/>
      <c r="G69" s="31"/>
      <c r="H69" s="31"/>
      <c r="I69" s="31"/>
      <c r="J69" s="31"/>
      <c r="K69" s="48"/>
      <c r="L69" s="123"/>
      <c r="M69" s="123"/>
      <c r="N69" s="123"/>
      <c r="O69" s="123"/>
      <c r="P69" s="25"/>
    </row>
    <row r="70" spans="1:16" ht="15">
      <c r="A70" s="123" t="s">
        <v>149</v>
      </c>
      <c r="B70" s="123"/>
      <c r="C70" s="123"/>
      <c r="D70" s="123"/>
      <c r="E70" s="123"/>
      <c r="F70" s="123"/>
      <c r="G70" s="31"/>
      <c r="H70" s="31"/>
      <c r="I70" s="123" t="s">
        <v>108</v>
      </c>
      <c r="J70" s="123"/>
      <c r="K70" s="123"/>
      <c r="L70" s="123"/>
      <c r="M70" s="123"/>
      <c r="N70" s="123"/>
      <c r="O70" s="123"/>
      <c r="P70" s="123"/>
    </row>
    <row r="71" spans="1:16" ht="15">
      <c r="A71" s="26"/>
      <c r="B71" s="126" t="s">
        <v>109</v>
      </c>
      <c r="C71" s="126"/>
      <c r="D71" s="126"/>
      <c r="E71" s="126"/>
      <c r="F71" s="21"/>
      <c r="G71" s="21"/>
      <c r="H71" s="21"/>
      <c r="I71" s="21"/>
      <c r="J71" s="21"/>
      <c r="K71" s="48"/>
      <c r="L71" s="59" t="s">
        <v>110</v>
      </c>
      <c r="M71" s="47"/>
      <c r="N71" s="23"/>
      <c r="O71" s="23"/>
      <c r="P71" s="1"/>
    </row>
    <row r="72" spans="1:16" ht="15">
      <c r="A72" s="22"/>
      <c r="B72" s="24" t="s">
        <v>111</v>
      </c>
      <c r="C72" s="26"/>
      <c r="D72" s="27"/>
      <c r="E72" s="27" t="s">
        <v>112</v>
      </c>
      <c r="F72" s="21"/>
      <c r="G72" s="21"/>
      <c r="H72" s="21"/>
      <c r="I72" s="23" t="s">
        <v>113</v>
      </c>
      <c r="J72" s="30"/>
      <c r="K72" s="53"/>
      <c r="L72" s="59"/>
      <c r="M72" s="122" t="s">
        <v>112</v>
      </c>
      <c r="N72" s="122"/>
      <c r="O72" s="122"/>
      <c r="P72" s="122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44"/>
      <c r="L73" s="58"/>
      <c r="M73" s="44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44"/>
      <c r="L74" s="58"/>
      <c r="M74" s="44"/>
      <c r="N74" s="1"/>
      <c r="O74" s="1"/>
      <c r="P74" s="1"/>
    </row>
    <row r="77" spans="2:6" ht="15">
      <c r="B77" s="89" t="s">
        <v>102</v>
      </c>
      <c r="C77" s="90"/>
      <c r="D77" s="124" t="s">
        <v>150</v>
      </c>
      <c r="E77" s="125"/>
      <c r="F77" s="125"/>
    </row>
    <row r="80" spans="1:25" ht="15">
      <c r="A80" s="76"/>
      <c r="B80" s="75"/>
      <c r="C80" s="7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pans="1:25" ht="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7"/>
      <c r="L81" s="78"/>
      <c r="M81" s="77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10" ht="15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ht="15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ht="15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ht="15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ht="15">
      <c r="A86" s="76"/>
      <c r="B86" s="76"/>
      <c r="C86" s="76"/>
      <c r="D86" s="76"/>
      <c r="E86" s="76"/>
      <c r="F86" s="76"/>
      <c r="G86" s="76"/>
      <c r="H86" s="76"/>
      <c r="I86" s="76"/>
      <c r="J86" s="76"/>
    </row>
  </sheetData>
  <sheetProtection/>
  <mergeCells count="24">
    <mergeCell ref="A2:P2"/>
    <mergeCell ref="A3:P3"/>
    <mergeCell ref="P5:P6"/>
    <mergeCell ref="A67:B67"/>
    <mergeCell ref="C5:C7"/>
    <mergeCell ref="D5:D7"/>
    <mergeCell ref="E5:E7"/>
    <mergeCell ref="A68:C68"/>
    <mergeCell ref="K5:O5"/>
    <mergeCell ref="A5:A7"/>
    <mergeCell ref="F5:F7"/>
    <mergeCell ref="G5:I5"/>
    <mergeCell ref="G6:G7"/>
    <mergeCell ref="I6:I7"/>
    <mergeCell ref="H6:H7"/>
    <mergeCell ref="J6:J7"/>
    <mergeCell ref="B5:B7"/>
    <mergeCell ref="M72:P72"/>
    <mergeCell ref="L69:O69"/>
    <mergeCell ref="I70:P70"/>
    <mergeCell ref="D77:F77"/>
    <mergeCell ref="B71:E71"/>
    <mergeCell ref="B69:F69"/>
    <mergeCell ref="A70:F70"/>
  </mergeCells>
  <printOptions/>
  <pageMargins left="0.7" right="0.7" top="0.75" bottom="0.75" header="0.3" footer="0.3"/>
  <pageSetup horizontalDpi="600" verticalDpi="6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A18" sqref="A18:F18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7.57421875" style="0" customWidth="1"/>
    <col min="4" max="4" width="7.28125" style="0" customWidth="1"/>
    <col min="5" max="5" width="10.28125" style="0" customWidth="1"/>
    <col min="6" max="6" width="4.8515625" style="0" customWidth="1"/>
    <col min="7" max="7" width="7.7109375" style="0" customWidth="1"/>
    <col min="8" max="8" width="8.28125" style="0" customWidth="1"/>
    <col min="9" max="9" width="10.00390625" style="0" customWidth="1"/>
    <col min="10" max="10" width="6.00390625" style="0" customWidth="1"/>
    <col min="11" max="11" width="5.140625" style="0" customWidth="1"/>
    <col min="12" max="12" width="7.00390625" style="0" customWidth="1"/>
    <col min="13" max="13" width="5.57421875" style="0" customWidth="1"/>
    <col min="14" max="14" width="6.00390625" style="0" customWidth="1"/>
    <col min="15" max="15" width="5.28125" style="0" customWidth="1"/>
    <col min="16" max="16" width="7.8515625" style="0" customWidth="1"/>
  </cols>
  <sheetData>
    <row r="1" spans="1:15" ht="15">
      <c r="A1" s="60" t="s">
        <v>115</v>
      </c>
      <c r="B1" s="61"/>
      <c r="C1" s="62"/>
      <c r="D1" s="63"/>
      <c r="E1" s="63"/>
      <c r="F1" s="64"/>
      <c r="G1" s="62"/>
      <c r="H1" s="62"/>
      <c r="I1" s="65"/>
      <c r="J1" s="65"/>
      <c r="K1" s="62"/>
      <c r="L1" s="62"/>
      <c r="M1" s="62"/>
      <c r="N1" s="62"/>
      <c r="O1" s="62"/>
    </row>
    <row r="2" spans="1:15" ht="15.75">
      <c r="A2" s="144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ht="15">
      <c r="B4" s="145"/>
      <c r="C4" s="145"/>
      <c r="D4" s="66"/>
      <c r="E4" s="66"/>
      <c r="F4" s="66"/>
      <c r="G4" s="64"/>
      <c r="H4" s="62"/>
      <c r="I4" s="62"/>
      <c r="J4" s="65"/>
      <c r="K4" s="65"/>
      <c r="L4" s="62"/>
      <c r="M4" s="67"/>
      <c r="N4" s="67"/>
      <c r="O4" s="62"/>
    </row>
    <row r="5" spans="1:16" ht="15">
      <c r="A5" s="129" t="s">
        <v>3</v>
      </c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8</v>
      </c>
      <c r="G5" s="129" t="s">
        <v>55</v>
      </c>
      <c r="H5" s="129" t="s">
        <v>12</v>
      </c>
      <c r="I5" s="135" t="s">
        <v>13</v>
      </c>
      <c r="J5" s="129" t="s">
        <v>117</v>
      </c>
      <c r="K5" s="141" t="s">
        <v>9</v>
      </c>
      <c r="L5" s="142"/>
      <c r="M5" s="142"/>
      <c r="N5" s="142"/>
      <c r="O5" s="142"/>
      <c r="P5" s="106" t="s">
        <v>10</v>
      </c>
    </row>
    <row r="6" spans="1:16" ht="31.5">
      <c r="A6" s="131"/>
      <c r="B6" s="131"/>
      <c r="C6" s="131"/>
      <c r="D6" s="131"/>
      <c r="E6" s="131"/>
      <c r="F6" s="131"/>
      <c r="G6" s="131"/>
      <c r="H6" s="131"/>
      <c r="I6" s="104"/>
      <c r="J6" s="131"/>
      <c r="K6" s="91" t="s">
        <v>8</v>
      </c>
      <c r="L6" s="6" t="s">
        <v>56</v>
      </c>
      <c r="M6" s="6" t="s">
        <v>16</v>
      </c>
      <c r="N6" s="6" t="s">
        <v>17</v>
      </c>
      <c r="O6" s="6" t="s">
        <v>18</v>
      </c>
      <c r="P6" s="136"/>
    </row>
    <row r="7" spans="1:16" ht="15">
      <c r="A7" s="15">
        <v>1</v>
      </c>
      <c r="B7" s="68" t="s">
        <v>118</v>
      </c>
      <c r="C7" s="69" t="s">
        <v>119</v>
      </c>
      <c r="D7" s="103" t="s">
        <v>135</v>
      </c>
      <c r="E7" s="69" t="s">
        <v>89</v>
      </c>
      <c r="F7" s="15"/>
      <c r="G7" s="69">
        <v>2.73</v>
      </c>
      <c r="H7" s="15"/>
      <c r="I7" s="34">
        <v>41974</v>
      </c>
      <c r="J7" s="15"/>
      <c r="K7" s="8"/>
      <c r="L7" s="92">
        <v>20</v>
      </c>
      <c r="M7" s="70"/>
      <c r="N7" s="8"/>
      <c r="O7" s="8"/>
      <c r="P7" s="8"/>
    </row>
    <row r="8" spans="1:16" ht="15">
      <c r="A8" s="15">
        <v>2</v>
      </c>
      <c r="B8" s="68" t="s">
        <v>120</v>
      </c>
      <c r="C8" s="69" t="s">
        <v>119</v>
      </c>
      <c r="D8" s="103" t="s">
        <v>135</v>
      </c>
      <c r="E8" s="69" t="s">
        <v>96</v>
      </c>
      <c r="F8" s="15"/>
      <c r="G8" s="69">
        <v>1.83</v>
      </c>
      <c r="H8" s="8"/>
      <c r="I8" s="34">
        <v>41852</v>
      </c>
      <c r="J8" s="8"/>
      <c r="K8" s="8"/>
      <c r="L8" s="92">
        <v>20</v>
      </c>
      <c r="M8" s="71"/>
      <c r="N8" s="8"/>
      <c r="O8" s="8"/>
      <c r="P8" s="8"/>
    </row>
    <row r="9" spans="1:16" ht="15">
      <c r="A9" s="15">
        <v>3</v>
      </c>
      <c r="B9" s="68" t="s">
        <v>121</v>
      </c>
      <c r="C9" s="69" t="s">
        <v>122</v>
      </c>
      <c r="D9" s="103" t="s">
        <v>133</v>
      </c>
      <c r="E9" s="69" t="s">
        <v>89</v>
      </c>
      <c r="F9" s="15"/>
      <c r="G9" s="69">
        <v>2.95</v>
      </c>
      <c r="H9" s="8"/>
      <c r="I9" s="34">
        <v>41699</v>
      </c>
      <c r="J9" s="8"/>
      <c r="K9" s="8"/>
      <c r="L9" s="92">
        <v>20</v>
      </c>
      <c r="M9" s="72"/>
      <c r="N9" s="8"/>
      <c r="O9" s="8"/>
      <c r="P9" s="8"/>
    </row>
    <row r="10" spans="1:16" ht="15">
      <c r="A10" s="15">
        <v>4</v>
      </c>
      <c r="B10" s="68" t="s">
        <v>123</v>
      </c>
      <c r="C10" s="69" t="s">
        <v>122</v>
      </c>
      <c r="D10" s="103" t="s">
        <v>133</v>
      </c>
      <c r="E10" s="69" t="s">
        <v>89</v>
      </c>
      <c r="F10" s="15"/>
      <c r="G10" s="69">
        <v>2.77</v>
      </c>
      <c r="H10" s="8"/>
      <c r="I10" s="34">
        <v>42036</v>
      </c>
      <c r="J10" s="8"/>
      <c r="K10" s="8"/>
      <c r="L10" s="92">
        <v>20</v>
      </c>
      <c r="M10" s="71"/>
      <c r="N10" s="8"/>
      <c r="O10" s="8"/>
      <c r="P10" s="8"/>
    </row>
    <row r="11" spans="1:16" ht="15">
      <c r="A11" s="15">
        <v>5</v>
      </c>
      <c r="B11" s="68" t="s">
        <v>124</v>
      </c>
      <c r="C11" s="69" t="s">
        <v>125</v>
      </c>
      <c r="D11" s="103" t="s">
        <v>134</v>
      </c>
      <c r="E11" s="69" t="s">
        <v>96</v>
      </c>
      <c r="F11" s="15"/>
      <c r="G11" s="69">
        <v>2.4</v>
      </c>
      <c r="H11" s="8"/>
      <c r="I11" s="34">
        <v>41974</v>
      </c>
      <c r="J11" s="8"/>
      <c r="K11" s="8"/>
      <c r="L11" s="92">
        <v>20</v>
      </c>
      <c r="M11" s="71"/>
      <c r="N11" s="8"/>
      <c r="O11" s="8"/>
      <c r="P11" s="8"/>
    </row>
    <row r="12" spans="1:16" s="111" customFormat="1" ht="15">
      <c r="A12" s="108"/>
      <c r="B12" s="97" t="s">
        <v>143</v>
      </c>
      <c r="C12" s="97"/>
      <c r="D12" s="97"/>
      <c r="E12" s="97"/>
      <c r="F12" s="97"/>
      <c r="G12" s="99">
        <f>SUM(G7:G11)</f>
        <v>12.680000000000001</v>
      </c>
      <c r="H12" s="97">
        <v>0</v>
      </c>
      <c r="I12" s="109"/>
      <c r="J12" s="97">
        <v>0</v>
      </c>
      <c r="K12" s="97">
        <v>0</v>
      </c>
      <c r="L12" s="110">
        <v>100</v>
      </c>
      <c r="M12" s="97">
        <v>0</v>
      </c>
      <c r="N12" s="97">
        <v>0</v>
      </c>
      <c r="O12" s="97">
        <v>0</v>
      </c>
      <c r="P12" s="97"/>
    </row>
    <row r="13" spans="1:16" s="111" customFormat="1" ht="15">
      <c r="A13" s="82"/>
      <c r="B13" s="97" t="s">
        <v>144</v>
      </c>
      <c r="C13" s="97"/>
      <c r="D13" s="97"/>
      <c r="E13" s="97"/>
      <c r="F13" s="97"/>
      <c r="G13" s="99">
        <f>Sheet1!G65</f>
        <v>234.78000000000006</v>
      </c>
      <c r="H13" s="99">
        <v>0.04</v>
      </c>
      <c r="I13" s="97"/>
      <c r="J13" s="97">
        <v>47</v>
      </c>
      <c r="K13" s="112">
        <v>15.8</v>
      </c>
      <c r="L13" s="113">
        <v>2740</v>
      </c>
      <c r="M13" s="101">
        <v>11</v>
      </c>
      <c r="N13" s="97">
        <v>0.2</v>
      </c>
      <c r="O13" s="97">
        <v>2.8</v>
      </c>
      <c r="P13" s="97"/>
    </row>
    <row r="14" spans="1:16" s="121" customFormat="1" ht="15">
      <c r="A14" s="114"/>
      <c r="B14" s="115" t="s">
        <v>126</v>
      </c>
      <c r="C14" s="115"/>
      <c r="D14" s="115"/>
      <c r="E14" s="115"/>
      <c r="F14" s="115"/>
      <c r="G14" s="116">
        <f>SUM(G12:G13)</f>
        <v>247.46000000000006</v>
      </c>
      <c r="H14" s="116">
        <f>SUM(H12:H13)</f>
        <v>0.04</v>
      </c>
      <c r="I14" s="117"/>
      <c r="J14" s="115">
        <v>47</v>
      </c>
      <c r="K14" s="118">
        <f>SUM(K12:K13)</f>
        <v>15.8</v>
      </c>
      <c r="L14" s="119">
        <f>SUM(L12:L13)</f>
        <v>2840</v>
      </c>
      <c r="M14" s="120">
        <f>SUM(M12:M13)</f>
        <v>11</v>
      </c>
      <c r="N14" s="115">
        <v>0.2</v>
      </c>
      <c r="O14" s="115">
        <v>2.8</v>
      </c>
      <c r="P14" s="115"/>
    </row>
    <row r="16" spans="1:3" ht="15">
      <c r="A16" s="147" t="s">
        <v>142</v>
      </c>
      <c r="B16" s="147"/>
      <c r="C16" s="147"/>
    </row>
    <row r="18" spans="1:17" ht="15">
      <c r="A18" s="146" t="s">
        <v>149</v>
      </c>
      <c r="B18" s="146"/>
      <c r="C18" s="146"/>
      <c r="D18" s="146"/>
      <c r="E18" s="146"/>
      <c r="F18" s="146"/>
      <c r="G18" s="73"/>
      <c r="H18" s="73"/>
      <c r="I18" s="140" t="s">
        <v>127</v>
      </c>
      <c r="J18" s="140"/>
      <c r="K18" s="140"/>
      <c r="L18" s="140"/>
      <c r="M18" s="140"/>
      <c r="N18" s="140"/>
      <c r="O18" s="140"/>
      <c r="P18" s="140"/>
      <c r="Q18" s="140"/>
    </row>
    <row r="19" spans="1:15" ht="15">
      <c r="A19" s="138" t="s">
        <v>109</v>
      </c>
      <c r="B19" s="138"/>
      <c r="C19" s="138"/>
      <c r="D19" s="138"/>
      <c r="E19" s="138"/>
      <c r="F19" s="138"/>
      <c r="G19" s="64"/>
      <c r="H19" s="62"/>
      <c r="I19" s="62"/>
      <c r="J19" s="137" t="s">
        <v>110</v>
      </c>
      <c r="K19" s="137"/>
      <c r="L19" s="137"/>
      <c r="M19" s="137"/>
      <c r="N19" s="137"/>
      <c r="O19" s="74"/>
    </row>
    <row r="20" spans="1:16" ht="15">
      <c r="A20" s="138" t="s">
        <v>111</v>
      </c>
      <c r="B20" s="138"/>
      <c r="C20" s="67"/>
      <c r="D20" s="139" t="s">
        <v>112</v>
      </c>
      <c r="E20" s="139"/>
      <c r="F20" s="139"/>
      <c r="G20" s="139"/>
      <c r="H20" s="138" t="s">
        <v>113</v>
      </c>
      <c r="I20" s="138"/>
      <c r="J20" s="138"/>
      <c r="K20" s="138"/>
      <c r="L20" s="138"/>
      <c r="M20" s="138" t="s">
        <v>112</v>
      </c>
      <c r="N20" s="138"/>
      <c r="O20" s="138"/>
      <c r="P20" s="138"/>
    </row>
    <row r="22" spans="1:22" ht="1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76"/>
      <c r="R22" s="76"/>
      <c r="S22" s="76"/>
      <c r="T22" s="76"/>
      <c r="U22" s="76"/>
      <c r="V22" s="76"/>
    </row>
    <row r="23" spans="1:16" ht="1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1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</sheetData>
  <sheetProtection/>
  <mergeCells count="25">
    <mergeCell ref="E5:E6"/>
    <mergeCell ref="F5:F6"/>
    <mergeCell ref="A18:F18"/>
    <mergeCell ref="A16:C16"/>
    <mergeCell ref="A22:P24"/>
    <mergeCell ref="A2:O2"/>
    <mergeCell ref="A3:O3"/>
    <mergeCell ref="B4:C4"/>
    <mergeCell ref="A5:A6"/>
    <mergeCell ref="B5:B6"/>
    <mergeCell ref="C5:C6"/>
    <mergeCell ref="D5:D6"/>
    <mergeCell ref="G5:G6"/>
    <mergeCell ref="P5:P6"/>
    <mergeCell ref="I18:Q18"/>
    <mergeCell ref="H5:H6"/>
    <mergeCell ref="I5:I6"/>
    <mergeCell ref="J5:J6"/>
    <mergeCell ref="K5:O5"/>
    <mergeCell ref="J19:N19"/>
    <mergeCell ref="A20:B20"/>
    <mergeCell ref="D20:G20"/>
    <mergeCell ref="H20:L20"/>
    <mergeCell ref="M20:P20"/>
    <mergeCell ref="A19:F19"/>
  </mergeCells>
  <dataValidations count="1">
    <dataValidation type="date" allowBlank="1" showInputMessage="1" showErrorMessage="1" prompt="Nhập theo kiểu định dạng: Tháng/Ngày/Năm&#10;Vd: 5/25/1985&#10;" errorTitle="Chú ý!" error="Bạn kiểm tra lại ! Nhập theo (Tháng/Ngày/Năm)&#10;" sqref="I7:I12 I14">
      <formula1>1922</formula1>
      <formula2>47484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65"/>
  <sheetViews>
    <sheetView zoomScalePageLayoutView="0" workbookViewId="0" topLeftCell="A46">
      <selection activeCell="B49" sqref="B49"/>
    </sheetView>
  </sheetViews>
  <sheetFormatPr defaultColWidth="9.140625" defaultRowHeight="15"/>
  <sheetData>
    <row r="8" ht="15">
      <c r="A8" s="83">
        <v>6.78</v>
      </c>
    </row>
    <row r="9" ht="15">
      <c r="A9" s="81">
        <v>5.76</v>
      </c>
    </row>
    <row r="10" ht="15">
      <c r="A10" s="81">
        <v>5.76</v>
      </c>
    </row>
    <row r="11" ht="15">
      <c r="A11" s="81">
        <v>5.08</v>
      </c>
    </row>
    <row r="12" ht="15">
      <c r="A12" s="81">
        <v>3.99</v>
      </c>
    </row>
    <row r="13" ht="15">
      <c r="A13" s="81">
        <v>4.06</v>
      </c>
    </row>
    <row r="14" ht="15">
      <c r="A14" s="81">
        <v>4.06</v>
      </c>
    </row>
    <row r="15" ht="15">
      <c r="A15" s="81">
        <v>4.06</v>
      </c>
    </row>
    <row r="16" ht="15">
      <c r="A16" s="81">
        <v>4.06</v>
      </c>
    </row>
    <row r="17" ht="15">
      <c r="A17" s="81">
        <v>5.42</v>
      </c>
    </row>
    <row r="18" ht="15">
      <c r="A18" s="81">
        <v>5.08</v>
      </c>
    </row>
    <row r="19" ht="15">
      <c r="A19" s="81">
        <v>4.65</v>
      </c>
    </row>
    <row r="20" ht="15">
      <c r="A20" s="81">
        <v>4.98</v>
      </c>
    </row>
    <row r="21" ht="15">
      <c r="A21" s="81">
        <v>4.98</v>
      </c>
    </row>
    <row r="22" ht="15">
      <c r="A22" s="81">
        <v>4.65</v>
      </c>
    </row>
    <row r="23" ht="15">
      <c r="A23" s="81">
        <v>3</v>
      </c>
    </row>
    <row r="24" ht="15">
      <c r="A24" s="81">
        <v>4.98</v>
      </c>
    </row>
    <row r="25" ht="15">
      <c r="A25" s="81">
        <v>4.32</v>
      </c>
    </row>
    <row r="26" ht="15">
      <c r="A26" s="81">
        <v>2.67</v>
      </c>
    </row>
    <row r="27" ht="15">
      <c r="A27" s="81">
        <v>4.98</v>
      </c>
    </row>
    <row r="28" ht="15">
      <c r="A28" s="81">
        <v>4.98</v>
      </c>
    </row>
    <row r="29" ht="15">
      <c r="A29" s="81">
        <v>4.65</v>
      </c>
    </row>
    <row r="30" ht="15">
      <c r="A30" s="81">
        <v>2.67</v>
      </c>
    </row>
    <row r="31" ht="15">
      <c r="A31" s="81">
        <v>4.65</v>
      </c>
    </row>
    <row r="32" ht="15">
      <c r="A32" s="81">
        <v>5.08</v>
      </c>
    </row>
    <row r="33" ht="15">
      <c r="A33" s="81">
        <v>2.67</v>
      </c>
    </row>
    <row r="34" ht="15">
      <c r="A34" s="81">
        <v>3.99</v>
      </c>
    </row>
    <row r="35" ht="15">
      <c r="A35" s="81">
        <v>3.33</v>
      </c>
    </row>
    <row r="36" ht="15">
      <c r="A36" s="81">
        <v>3.99</v>
      </c>
    </row>
    <row r="37" ht="15">
      <c r="A37" s="81">
        <v>3</v>
      </c>
    </row>
    <row r="38" ht="15">
      <c r="A38" s="81">
        <v>5.42</v>
      </c>
    </row>
    <row r="39" ht="15">
      <c r="A39" s="81">
        <v>3.99</v>
      </c>
    </row>
    <row r="40" ht="15">
      <c r="A40" s="81">
        <v>2.67</v>
      </c>
    </row>
    <row r="41" ht="15">
      <c r="A41" s="81">
        <v>5.08</v>
      </c>
    </row>
    <row r="42" ht="15">
      <c r="A42" s="81">
        <v>2.06</v>
      </c>
    </row>
    <row r="43" ht="15">
      <c r="A43" s="81">
        <v>3</v>
      </c>
    </row>
    <row r="44" ht="15">
      <c r="A44" s="81">
        <v>3</v>
      </c>
    </row>
    <row r="45" ht="15">
      <c r="A45" s="81">
        <v>2.67</v>
      </c>
    </row>
    <row r="46" ht="15">
      <c r="A46" s="81">
        <v>2.67</v>
      </c>
    </row>
    <row r="47" ht="15">
      <c r="A47" s="81">
        <v>2.67</v>
      </c>
    </row>
    <row r="48" ht="15">
      <c r="A48" s="81">
        <v>3.99</v>
      </c>
    </row>
    <row r="49" ht="15">
      <c r="A49" s="81">
        <v>5.76</v>
      </c>
    </row>
    <row r="50" ht="15">
      <c r="A50" s="81">
        <v>4.65</v>
      </c>
    </row>
    <row r="51" ht="15">
      <c r="A51" s="81">
        <v>2.67</v>
      </c>
    </row>
    <row r="52" ht="15">
      <c r="A52" s="82">
        <v>4.98</v>
      </c>
    </row>
    <row r="53" ht="15">
      <c r="A53" s="81">
        <v>4.74</v>
      </c>
    </row>
    <row r="54" ht="15">
      <c r="A54" s="81">
        <v>4.06</v>
      </c>
    </row>
    <row r="55" ht="15">
      <c r="A55" s="81">
        <v>4.06</v>
      </c>
    </row>
    <row r="56" ht="15">
      <c r="A56" s="81">
        <v>4.06</v>
      </c>
    </row>
    <row r="57" ht="15">
      <c r="A57" s="81">
        <v>5.08</v>
      </c>
    </row>
    <row r="58" ht="15">
      <c r="A58" s="81">
        <v>1.86</v>
      </c>
    </row>
    <row r="59" ht="15">
      <c r="A59" s="81">
        <v>4.68</v>
      </c>
    </row>
    <row r="60" spans="1:2" ht="15">
      <c r="A60" s="81">
        <v>3.66</v>
      </c>
      <c r="B60" s="69">
        <v>2.73</v>
      </c>
    </row>
    <row r="61" spans="1:2" ht="15">
      <c r="A61" s="80">
        <v>3.99</v>
      </c>
      <c r="B61" s="69">
        <v>1.83</v>
      </c>
    </row>
    <row r="62" spans="1:2" ht="15">
      <c r="A62" s="80">
        <v>3.33</v>
      </c>
      <c r="B62" s="69">
        <v>2.95</v>
      </c>
    </row>
    <row r="63" spans="1:2" ht="15">
      <c r="A63" s="80">
        <v>3.99</v>
      </c>
      <c r="B63" s="69">
        <v>2.77</v>
      </c>
    </row>
    <row r="64" spans="1:2" ht="15">
      <c r="A64" s="81">
        <v>3.66</v>
      </c>
      <c r="B64" s="69">
        <v>2.4</v>
      </c>
    </row>
    <row r="65" spans="1:3" ht="15">
      <c r="A65" s="107">
        <f>SUM(A8:A64)</f>
        <v>234.78000000000006</v>
      </c>
      <c r="B65">
        <f>SUM(B60:B64)</f>
        <v>12.680000000000001</v>
      </c>
      <c r="C65" s="107">
        <f>A65+B65</f>
        <v>247.46000000000006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2016-05-17T08:12:39Z</cp:lastPrinted>
  <dcterms:created xsi:type="dcterms:W3CDTF">2016-05-15T10:54:44Z</dcterms:created>
  <dcterms:modified xsi:type="dcterms:W3CDTF">2016-05-17T09:04:03Z</dcterms:modified>
  <cp:category/>
  <cp:version/>
  <cp:contentType/>
  <cp:contentStatus/>
</cp:coreProperties>
</file>